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7680" windowHeight="8250" tabRatio="596"/>
  </bookViews>
  <sheets>
    <sheet name="SXNN" sheetId="270" r:id="rId1"/>
    <sheet name="IIP" sheetId="177" r:id="rId2"/>
    <sheet name="SPCN" sheetId="251" r:id="rId3"/>
    <sheet name="VONDAUTU" sheetId="253" r:id="rId4"/>
    <sheet name="DT BAN LE&amp;DVTD" sheetId="256" r:id="rId5"/>
    <sheet name="DT BANLE" sheetId="257" r:id="rId6"/>
    <sheet name="DT AN UONG-DV" sheetId="258" r:id="rId7"/>
    <sheet name="DT VTKB" sheetId="265" r:id="rId8"/>
    <sheet name="Vantai" sheetId="254" r:id="rId9"/>
    <sheet name="CPI" sheetId="266" r:id="rId10"/>
    <sheet name="XKHAU" sheetId="267" r:id="rId11"/>
    <sheet name="NKHAU" sheetId="268" r:id="rId12"/>
    <sheet name="THU NS" sheetId="262" r:id="rId13"/>
    <sheet name="CHI NS" sheetId="263" r:id="rId14"/>
    <sheet name="TT-AT XH " sheetId="272" r:id="rId15"/>
  </sheets>
  <externalReferences>
    <externalReference r:id="rId16"/>
    <externalReference r:id="rId17"/>
  </externalReferences>
  <definedNames>
    <definedName name="_________h1" hidden="1">{"'TDTGT (theo Dphuong)'!$A$4:$F$75"}</definedName>
    <definedName name="________h1" hidden="1">{"'TDTGT (theo Dphuong)'!$A$4:$F$75"}</definedName>
    <definedName name="_______h1" hidden="1">{"'TDTGT (theo Dphuong)'!$A$4:$F$75"}</definedName>
    <definedName name="______B5" hidden="1">{#N/A,#N/A,FALSE,"Chung"}</definedName>
    <definedName name="______h1" hidden="1">{"'TDTGT (theo Dphuong)'!$A$4:$F$75"}</definedName>
    <definedName name="______h2" hidden="1">{"'TDTGT (theo Dphuong)'!$A$4:$F$75"}</definedName>
    <definedName name="_____B5" hidden="1">{#N/A,#N/A,FALSE,"Chung"}</definedName>
    <definedName name="_____h1" hidden="1">{"'TDTGT (theo Dphuong)'!$A$4:$F$75"}</definedName>
    <definedName name="_____h2" hidden="1">{"'TDTGT (theo Dphuong)'!$A$4:$F$75"}</definedName>
    <definedName name="____B5" hidden="1">{#N/A,#N/A,FALSE,"Chung"}</definedName>
    <definedName name="____h1" hidden="1">{"'TDTGT (theo Dphuong)'!$A$4:$F$75"}</definedName>
    <definedName name="____h2" hidden="1">{"'TDTGT (theo Dphuong)'!$A$4:$F$75"}</definedName>
    <definedName name="___B5" hidden="1">{#N/A,#N/A,FALSE,"Chung"}</definedName>
    <definedName name="___h1" hidden="1">{"'TDTGT (theo Dphuong)'!$A$4:$F$75"}</definedName>
    <definedName name="___h2" hidden="1">{"'TDTGT (theo Dphuong)'!$A$4:$F$75"}</definedName>
    <definedName name="__B5" hidden="1">{#N/A,#N/A,FALSE,"Chung"}</definedName>
    <definedName name="__h1" hidden="1">{"'TDTGT (theo Dphuong)'!$A$4:$F$75"}</definedName>
    <definedName name="__h2" hidden="1">{"'TDTGT (theo Dphuong)'!$A$4:$F$75"}</definedName>
    <definedName name="_B5" hidden="1">{#N/A,#N/A,FALSE,"Chung"}</definedName>
    <definedName name="_Fill" hidden="1">#REF!</definedName>
    <definedName name="_h1" hidden="1">{"'TDTGT (theo Dphuong)'!$A$4:$F$75"}</definedName>
    <definedName name="_h2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hidden="1">{"'TDTGT (theo Dphuong)'!$A$4:$F$75"}</definedName>
    <definedName name="beta">#REF!</definedName>
    <definedName name="BT">#REF!</definedName>
    <definedName name="bv">#REF!</definedName>
    <definedName name="CONGNGHIEP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hidden="1">{"'TDTGT (theo Dphuong)'!$A$4:$F$75"}</definedName>
    <definedName name="ffddg">#REF!</definedName>
    <definedName name="GUI" hidden="1">{#N/A,#N/A,FALSE,"Chung"}</definedName>
    <definedName name="h" hidden="1">{"'TDTGT (theo Dphuong)'!$A$4:$F$75"}</definedName>
    <definedName name="hab">#REF!</definedName>
    <definedName name="habac" localSheetId="9">#REF!</definedName>
    <definedName name="habac" localSheetId="7">#REF!</definedName>
    <definedName name="habac" localSheetId="2">#REF!</definedName>
    <definedName name="habac" localSheetId="0">#REF!</definedName>
    <definedName name="habac" localSheetId="14">#REF!</definedName>
    <definedName name="habac" localSheetId="3">#REF!</definedName>
    <definedName name="habac">#REF!</definedName>
    <definedName name="Habac1">'[1]7 THAI NGUYEN'!$A$11</definedName>
    <definedName name="hhg">#REF!</definedName>
    <definedName name="HTML_CodePage" hidden="1">1252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hidden="1">{#N/A,#N/A,FALSE,"Chung"}</definedName>
    <definedName name="kjh" hidden="1">{#N/A,#N/A,FALSE,"Chung"}</definedName>
    <definedName name="kjhjfhdjkfndfndf">#REF!</definedName>
    <definedName name="m" hidden="1">{"'TDTGT (theo Dphuong)'!$A$4:$F$75"}</definedName>
    <definedName name="mc">#REF!</definedName>
    <definedName name="nuoc">#REF!</definedName>
    <definedName name="nhan">#REF!</definedName>
    <definedName name="Nhan_xet_cua_dai">"Picture 1"</definedName>
    <definedName name="oanh" hidden="1">{#N/A,#N/A,FALSE,"Chung"}</definedName>
    <definedName name="_xlnm.Print_Titles">#N/A</definedName>
    <definedName name="pt">#REF!</definedName>
    <definedName name="ptvt">'[2]ma-pt'!$A$6:$IV$228</definedName>
    <definedName name="ptr">#REF!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nghiep" hidden="1">{"'TDTGT (theo Dphuong)'!$A$4:$F$75"}</definedName>
    <definedName name="ttt">#REF!</definedName>
    <definedName name="th_bl">#REF!</definedName>
    <definedName name="thanh" hidden="1">{"'TDTGT (theo Dphuong)'!$A$4:$F$75"}</definedName>
    <definedName name="vfff">#REF!</definedName>
    <definedName name="vv" hidden="1">{"'TDTGT (theo Dphuong)'!$A$4:$F$75"}</definedName>
    <definedName name="wrn.thu." hidden="1">{#N/A,#N/A,FALSE,"Chung"}</definedName>
    <definedName name="XDCN" hidden="1">{"'TDTGT (theo Dphuong)'!$A$4:$F$75"}</definedName>
    <definedName name="ZYX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E25" i="270"/>
  <c r="E24"/>
  <c r="E23"/>
  <c r="E22"/>
  <c r="E21"/>
  <c r="E19"/>
  <c r="E12"/>
  <c r="E10"/>
  <c r="D9"/>
  <c r="C9"/>
  <c r="E9" s="1"/>
  <c r="D18" l="1"/>
  <c r="C18"/>
  <c r="E16"/>
  <c r="E15"/>
  <c r="E14"/>
  <c r="E13"/>
  <c r="E18" l="1"/>
  <c r="I1" i="177" l="1"/>
  <c r="G2"/>
  <c r="F2"/>
  <c r="G1"/>
  <c r="F1"/>
  <c r="O9" l="1"/>
  <c r="P7" l="1"/>
  <c r="N9" l="1"/>
  <c r="O24" l="1"/>
  <c r="O7"/>
  <c r="O22" l="1"/>
  <c r="O5" l="1"/>
  <c r="O29"/>
  <c r="F4"/>
  <c r="Q5" l="1"/>
  <c r="O3" l="1"/>
  <c r="R5"/>
  <c r="G5"/>
  <c r="H3" l="1"/>
  <c r="G3"/>
  <c r="I2" l="1"/>
  <c r="I3"/>
  <c r="J2" l="1"/>
  <c r="J3"/>
  <c r="N7"/>
  <c r="P3" l="1"/>
  <c r="Q7"/>
  <c r="H7" l="1"/>
  <c r="I7"/>
  <c r="M7"/>
  <c r="M9"/>
  <c r="P9"/>
  <c r="G11"/>
  <c r="M11" s="1"/>
  <c r="H11"/>
  <c r="I11"/>
  <c r="J11"/>
  <c r="K11"/>
  <c r="L11"/>
  <c r="G12"/>
  <c r="M12" s="1"/>
  <c r="H12"/>
  <c r="N12" s="1"/>
  <c r="I12"/>
  <c r="O12" s="1"/>
  <c r="J12"/>
  <c r="K12"/>
  <c r="L12"/>
  <c r="G13"/>
  <c r="H13"/>
  <c r="N13" s="1"/>
  <c r="I13"/>
  <c r="O13" s="1"/>
  <c r="J13"/>
  <c r="K13"/>
  <c r="L13"/>
  <c r="G14"/>
  <c r="M14" s="1"/>
  <c r="H14"/>
  <c r="N14" s="1"/>
  <c r="I14"/>
  <c r="O14" s="1"/>
  <c r="J14"/>
  <c r="K14"/>
  <c r="L14"/>
  <c r="G15"/>
  <c r="M15" s="1"/>
  <c r="H15"/>
  <c r="N15" s="1"/>
  <c r="I15"/>
  <c r="O15" s="1"/>
  <c r="J15"/>
  <c r="K15"/>
  <c r="L15"/>
  <c r="G16"/>
  <c r="M16" s="1"/>
  <c r="H16"/>
  <c r="N16" s="1"/>
  <c r="I16"/>
  <c r="O16" s="1"/>
  <c r="J16"/>
  <c r="K16"/>
  <c r="L16"/>
  <c r="G17"/>
  <c r="M17" s="1"/>
  <c r="H17"/>
  <c r="N17" s="1"/>
  <c r="I17"/>
  <c r="O17" s="1"/>
  <c r="J17"/>
  <c r="K17"/>
  <c r="L17"/>
  <c r="P17"/>
  <c r="Q17" s="1"/>
  <c r="G18"/>
  <c r="M18" s="1"/>
  <c r="H18"/>
  <c r="N18" s="1"/>
  <c r="I18"/>
  <c r="O18" s="1"/>
  <c r="J18"/>
  <c r="K18"/>
  <c r="L18"/>
  <c r="G19"/>
  <c r="M19" s="1"/>
  <c r="H19"/>
  <c r="N19" s="1"/>
  <c r="I19"/>
  <c r="O19" s="1"/>
  <c r="J19"/>
  <c r="K19"/>
  <c r="L19"/>
  <c r="G20"/>
  <c r="M20" s="1"/>
  <c r="H20"/>
  <c r="N20" s="1"/>
  <c r="I20"/>
  <c r="O20" s="1"/>
  <c r="J20"/>
  <c r="K20"/>
  <c r="L20"/>
  <c r="G21"/>
  <c r="M21" s="1"/>
  <c r="H21"/>
  <c r="N21" s="1"/>
  <c r="I21"/>
  <c r="O21" s="1"/>
  <c r="J21"/>
  <c r="K21"/>
  <c r="L21"/>
  <c r="H22"/>
  <c r="I22"/>
  <c r="M22"/>
  <c r="N22"/>
  <c r="P22"/>
  <c r="H24"/>
  <c r="I24"/>
  <c r="M24"/>
  <c r="N24"/>
  <c r="P24"/>
  <c r="N5" l="1"/>
  <c r="L9"/>
  <c r="I9"/>
  <c r="I5" s="1"/>
  <c r="K9"/>
  <c r="H9"/>
  <c r="H5" s="1"/>
  <c r="G9"/>
  <c r="M5"/>
  <c r="J9"/>
  <c r="Q12"/>
  <c r="M13"/>
  <c r="P12" s="1"/>
  <c r="O11"/>
  <c r="N11"/>
  <c r="Q11" s="1"/>
  <c r="P11" l="1"/>
</calcChain>
</file>

<file path=xl/sharedStrings.xml><?xml version="1.0" encoding="utf-8"?>
<sst xmlns="http://schemas.openxmlformats.org/spreadsheetml/2006/main" count="411" uniqueCount="260">
  <si>
    <t>Mặt hàng chủ yếu</t>
  </si>
  <si>
    <t>TỔNG SỐ</t>
  </si>
  <si>
    <t>Đơn vị tính: %</t>
  </si>
  <si>
    <t>Đơn vị tính</t>
  </si>
  <si>
    <t>Phân theo nhóm hàng</t>
  </si>
  <si>
    <t>Tổng trị giá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</si>
  <si>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</si>
  <si>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</si>
  <si>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</si>
  <si>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</si>
  <si>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</si>
  <si>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</si>
  <si>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</si>
  <si>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</si>
  <si>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</si>
  <si>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</si>
  <si>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</si>
  <si>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</si>
  <si>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Đồ dùng, dụng cụ trang thiết bị gia đình</t>
  </si>
  <si>
    <t>Lương thực, thực phẩm</t>
  </si>
  <si>
    <t>Hàng may mặc</t>
  </si>
  <si>
    <t>Hàng hóa và dịch vụ khác</t>
  </si>
  <si>
    <t xml:space="preserve">THU NGÂN SÁCH NHÀ NƯỚC TRÊN ĐỊA BÀN </t>
  </si>
  <si>
    <t>- Thu tiền sử dụng đất</t>
  </si>
  <si>
    <t>- Thu phí, lệ phí</t>
  </si>
  <si>
    <t>Trong đó:</t>
  </si>
  <si>
    <t>A.</t>
  </si>
  <si>
    <t>Thu nội địa</t>
  </si>
  <si>
    <t>B.</t>
  </si>
  <si>
    <t>C.</t>
  </si>
  <si>
    <t xml:space="preserve">Trong đó: </t>
  </si>
  <si>
    <t>- Thu thuế công thương nghiệp NQD</t>
  </si>
  <si>
    <t>- Thu từ DN có vốn đầu tư nước ngoài</t>
  </si>
  <si>
    <t>- Thu từ DNNN địa phương</t>
  </si>
  <si>
    <t>- Thu từ DNNN Trung ương</t>
  </si>
  <si>
    <t>CHI NGÂN SÁCH NHÀ NƯỚC ĐỊA PHƯƠNG</t>
  </si>
  <si>
    <t>- Chi đầu tư phát triển</t>
  </si>
  <si>
    <t>- Chi thường xuyên</t>
  </si>
  <si>
    <t>+ Chi sự nghiệp giáo dục-đào tạo</t>
  </si>
  <si>
    <t>+ Chi sự nghiệp khoa học công nghệ</t>
  </si>
  <si>
    <t>+ Các khoản chi thường xuyên khác</t>
  </si>
  <si>
    <t>SẢN LƯỢNG MỘT SỐ SẢN PHẨM CÔNG NGHIỆP CHỦ YẾU</t>
  </si>
  <si>
    <t>Tấn</t>
  </si>
  <si>
    <t>1000 bao</t>
  </si>
  <si>
    <t>1000 cái</t>
  </si>
  <si>
    <t>1000 đôi</t>
  </si>
  <si>
    <t>Triệu đồng</t>
  </si>
  <si>
    <t>- Điện thương phẩm</t>
  </si>
  <si>
    <t xml:space="preserve"> - Sản xuất chế biến thực phẩm</t>
  </si>
  <si>
    <t xml:space="preserve"> - Sản xuất sản phẩm thuốc lá</t>
  </si>
  <si>
    <t xml:space="preserve"> - Sản xuất trang phục</t>
  </si>
  <si>
    <t xml:space="preserve"> - Sản xuất da và các sản phẩm có liên quan</t>
  </si>
  <si>
    <t xml:space="preserve"> - Chế biến gỗ và sản phẩm từ gỗ tre nứa</t>
  </si>
  <si>
    <t xml:space="preserve"> - Sản xuất hóa chất và sản phẩm hóa chất</t>
  </si>
  <si>
    <t xml:space="preserve"> - Sản xuất thuốc, hóa dược và dược liệu</t>
  </si>
  <si>
    <t xml:space="preserve"> - Sản xuất sản phẩm từ khoáng phi kim loại khác</t>
  </si>
  <si>
    <t xml:space="preserve"> - Hàng thủy sản</t>
  </si>
  <si>
    <t xml:space="preserve"> - Hàng rau quả</t>
  </si>
  <si>
    <t xml:space="preserve"> - Gạo</t>
  </si>
  <si>
    <t xml:space="preserve"> - Hàng dệt may</t>
  </si>
  <si>
    <t xml:space="preserve"> - Giày dép các loại</t>
  </si>
  <si>
    <t xml:space="preserve"> - Hàng hóa khác</t>
  </si>
  <si>
    <t>CHỈ SỐ GIÁ TIÊU DÙNG</t>
  </si>
  <si>
    <t>Cùng kỳ năm trước</t>
  </si>
  <si>
    <t>- Thu thuế thu nhập cá nhân</t>
  </si>
  <si>
    <t>Đơn vị tính: Triệu đồng</t>
  </si>
  <si>
    <t>Đơn vị tính: Tấn, 1000 USD</t>
  </si>
  <si>
    <t xml:space="preserve"> - Khai khoáng khác</t>
  </si>
  <si>
    <t xml:space="preserve">THỰC HIỆN VỐN ĐẦU TƯ XDCB THUỘC NGUỒN VỐN </t>
  </si>
  <si>
    <t>NGÂN SÁCH NHÀ NƯỚC DO ĐỊA PHƯƠNG QUẢN LÝ</t>
  </si>
  <si>
    <t>…</t>
  </si>
  <si>
    <t xml:space="preserve">  - Nguồn hỗ trợ có mục tiêu từ NSTW</t>
  </si>
  <si>
    <t xml:space="preserve">  - Nguồn vốn nước ngoài (ODA)</t>
  </si>
  <si>
    <t xml:space="preserve">  - Nguồn xổ số kiến thiết </t>
  </si>
  <si>
    <t xml:space="preserve">  - Vốn khác </t>
  </si>
  <si>
    <t xml:space="preserve">Dịch vụ lưu trú </t>
  </si>
  <si>
    <t>Dịch vụ ăn uống</t>
  </si>
  <si>
    <t>Phân theo ngành công nghiệp cấp 1 và cấp 2</t>
  </si>
  <si>
    <t>Khai khoáng</t>
  </si>
  <si>
    <t>Công nghiệp chế biến, chế tạo</t>
  </si>
  <si>
    <t>Sản xuất và phân phối điện, khí đốt, nước nóng…</t>
  </si>
  <si>
    <t>Cung cấp nước, quản lý và xử lý rác thải, nước thải</t>
  </si>
  <si>
    <t>- Mỳ, phở, miến, bún, cháo ăn liền</t>
  </si>
  <si>
    <t>- Thức ăn cho gia súc</t>
  </si>
  <si>
    <t>- Thuốc lá có đầu lọc</t>
  </si>
  <si>
    <t>Triệu viên</t>
  </si>
  <si>
    <t>1000 chiếc</t>
  </si>
  <si>
    <t>- Áo khoác dài, áo khoác không tay,…</t>
  </si>
  <si>
    <t>CHỈ SỐ SẢN XUẤT CÔNG NGHIỆP</t>
  </si>
  <si>
    <t>- Sản phẩm bằng vật liệu tết bện khác</t>
  </si>
  <si>
    <t xml:space="preserve"> Đường bộ</t>
  </si>
  <si>
    <t xml:space="preserve"> Đường sông</t>
  </si>
  <si>
    <t xml:space="preserve"> Đường biển</t>
  </si>
  <si>
    <t xml:space="preserve"> - Nguyên liệu chế biến TAGS</t>
  </si>
  <si>
    <t xml:space="preserve"> - Thuốc trừ sâu và nguyên liệu</t>
  </si>
  <si>
    <t xml:space="preserve"> - Máy móc, TB, PT khác</t>
  </si>
  <si>
    <t>Vật phẩm văn hóa, giáo dục</t>
  </si>
  <si>
    <t>Gỗ và vật liệu xây dựng</t>
  </si>
  <si>
    <t>Ô tô các loại</t>
  </si>
  <si>
    <t>Phương tiện đi lại, trừ ô tô</t>
  </si>
  <si>
    <t>Xăng dầu các loại</t>
  </si>
  <si>
    <t>Hàng hoá khác</t>
  </si>
  <si>
    <t>Doanh thu dịch vụ sửa chữa ô tô, mô tô, xe máy và xe có động cơ khác</t>
  </si>
  <si>
    <t>Nhiên liệu khác</t>
  </si>
  <si>
    <t>CHỈ SỐ GIÁ VÀNG</t>
  </si>
  <si>
    <t>CHỈ SỐ GIÁ ĐÔ LA MỸ</t>
  </si>
  <si>
    <t>CHỈ SỐ GIÁ TIÊU DÙNG, CHỈ SỐ GIÁ VÀNG</t>
  </si>
  <si>
    <t>Thu từ hoạt động xuất nhập khẩu</t>
  </si>
  <si>
    <r>
      <t>Trong đó</t>
    </r>
    <r>
      <rPr>
        <sz val="10"/>
        <rFont val="Arial"/>
        <family val="2"/>
      </rPr>
      <t>: Nguồn thu từ tiền sử dụng đất</t>
    </r>
  </si>
  <si>
    <t>Tổng chi cân đối ngân sách địa phương</t>
  </si>
  <si>
    <t>Chi sự nghiệp y tế - KHHGĐ</t>
  </si>
  <si>
    <t>Chi sự nghiệp đảm bảo xã hội</t>
  </si>
  <si>
    <t>Chi sự nghiệp kinh tế</t>
  </si>
  <si>
    <t>Chi quản lý hành chính, Đảng, đoàn thể</t>
  </si>
  <si>
    <t>Dịch vụ lữ hành và hoạt động hỗ trợ du lịch</t>
  </si>
  <si>
    <t>Đá quý, kim loại và sản phẩm</t>
  </si>
  <si>
    <t>1000 lít</t>
  </si>
  <si>
    <t xml:space="preserve"> - Sản xuất đồ uống</t>
  </si>
  <si>
    <t>Thực hiện
kỳ báo cáo</t>
  </si>
  <si>
    <t>SẢN XUẤT NÔNG NGHIỆP</t>
  </si>
  <si>
    <r>
      <rPr>
        <b/>
        <i/>
        <sz val="10"/>
        <rFont val="Arial"/>
        <family val="2"/>
      </rPr>
      <t>Ghi chú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(*) </t>
    </r>
    <r>
      <rPr>
        <sz val="10"/>
        <rFont val="Arial"/>
        <family val="2"/>
      </rPr>
      <t>Chưa tính doanh thu của các cơ sở sản xuất trực tiếp bán lẻ.</t>
    </r>
  </si>
  <si>
    <t xml:space="preserve">  - Dịch vụ khác</t>
  </si>
  <si>
    <t xml:space="preserve">  - Du lịch lữ hành</t>
  </si>
  <si>
    <t xml:space="preserve">  - Dịch vụ lưu trú, ăn uống</t>
  </si>
  <si>
    <r>
      <t xml:space="preserve">  - Bán lẻ hàng hóa </t>
    </r>
    <r>
      <rPr>
        <b/>
        <vertAlign val="superscript"/>
        <sz val="10"/>
        <rFont val="Arial"/>
        <family val="2"/>
      </rPr>
      <t>(*)</t>
    </r>
  </si>
  <si>
    <t xml:space="preserve"> - Sản phẩm gốm, sứ</t>
  </si>
  <si>
    <t xml:space="preserve"> - Nguyên phụ liệu dệt may, da giày</t>
  </si>
  <si>
    <t xml:space="preserve"> - Sản phẩm mây, tre, cói và thảm</t>
  </si>
  <si>
    <t xml:space="preserve"> - Nguyên phụ liệu dệt, may, da, giày</t>
  </si>
  <si>
    <r>
      <t>1000 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</si>
  <si>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</si>
  <si>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 xml:space="preserve"> - Vải các loại</t>
  </si>
  <si>
    <t xml:space="preserve"> - Lúa mỳ</t>
  </si>
  <si>
    <t>DOANH THU DỊCH VỤ LƯU TRÚ, ĂN UỐNG VÀ DU LỊCH LỮ HÀNH</t>
  </si>
  <si>
    <t>Thực hiện
cùng kỳ
năm trước</t>
  </si>
  <si>
    <t>cơ khác. Chưa tính doanh thu của các cơ sở sản xuất trực tiếp bán lẻ.</t>
  </si>
  <si>
    <r>
      <rPr>
        <b/>
        <i/>
        <sz val="10"/>
        <rFont val="Arial"/>
        <family val="2"/>
      </rPr>
      <t>Ghi chú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(*) </t>
    </r>
    <r>
      <rPr>
        <sz val="10"/>
        <rFont val="Arial"/>
        <family val="2"/>
      </rPr>
      <t>Chỉ gồm hoạt động thương nghiệp bán lẻ; sửa chữa ô tô, mô tô, xe máy và xe có động</t>
    </r>
  </si>
  <si>
    <t>Văn hóa, giải trí và du lịch</t>
  </si>
  <si>
    <t>Triệu KWh</t>
  </si>
  <si>
    <t>- Thức ăn cho thuỷ sản</t>
  </si>
  <si>
    <t>- Cửa ra vào, cửa sổ bằng sắt, thép</t>
  </si>
  <si>
    <t>- Bơm tiêm có hoặc không có kim tiêm</t>
  </si>
  <si>
    <t>- Dịch vụ xử lý nước thải bằng quy trình vật lý, hoá học và sinh học</t>
  </si>
  <si>
    <t>- Dịch vụ thu gom rác thải không độc hại có thể tái chế</t>
  </si>
  <si>
    <r>
      <t>M</t>
    </r>
    <r>
      <rPr>
        <vertAlign val="superscript"/>
        <sz val="10"/>
        <rFont val="Arial"/>
        <family val="2"/>
      </rPr>
      <t>2</t>
    </r>
  </si>
  <si>
    <t>1) Vốn ngân sách Nhà nước cấp tỉnh</t>
  </si>
  <si>
    <t>2) Vốn ngân sách Nhà nước cấp huyện</t>
  </si>
  <si>
    <t xml:space="preserve">  - Nguồn vốn cân đối ngân sách huyện</t>
  </si>
  <si>
    <t xml:space="preserve">  - Nguồn vốn tỉnh hỗ trợ đầu tư có mục tiêu</t>
  </si>
  <si>
    <t>3) Vốn ngân sách Nhà nước cấp xã</t>
  </si>
  <si>
    <t xml:space="preserve">  - Nguồn vốn cân đối ngân sách tỉnh</t>
  </si>
  <si>
    <t xml:space="preserve">  - Nguồn vốn cân đối ngân sách xã</t>
  </si>
  <si>
    <t xml:space="preserve">  - Nguồn vốn huyện hỗ trợ đầu tư có mục tiêu</t>
  </si>
  <si>
    <r>
      <t>DOANH THU BÁN LẺ HÀNG HÓA</t>
    </r>
    <r>
      <rPr>
        <b/>
        <vertAlign val="superscript"/>
        <sz val="13"/>
        <rFont val="Arial"/>
        <family val="2"/>
      </rPr>
      <t xml:space="preserve"> (*)</t>
    </r>
  </si>
  <si>
    <t>DOANH THU VẬN TẢI, KHO BÃI VÀ DỊCH VỤ HỖ TRỢ VẬN TẢI</t>
  </si>
  <si>
    <t>Vận tải hành khách</t>
  </si>
  <si>
    <t>Vận tải hàng hóa</t>
  </si>
  <si>
    <t>Kho bãi, dịch vụ hỗ trợ vận tải</t>
  </si>
  <si>
    <t>VÀ ĐÔ LA MỸ</t>
  </si>
  <si>
    <t>HÀNG HÓA XUẤT KHẨU</t>
  </si>
  <si>
    <t>HÀNG HÓA NHẬP KHẨU</t>
  </si>
  <si>
    <t xml:space="preserve"> - Gỗ và sản phẩm từ gỗ</t>
  </si>
  <si>
    <t>- Thu xổ số kiến thiết</t>
  </si>
  <si>
    <t>TRẬT TỰ, AN TOÀN XÃ HỘI</t>
  </si>
  <si>
    <t>Tai nạn giao thông</t>
  </si>
  <si>
    <t>Số vụ tai nạn giao thông (Vụ)</t>
  </si>
  <si>
    <t>Số người chết (Người)</t>
  </si>
  <si>
    <t>Số người bị thương (Người)</t>
  </si>
  <si>
    <t>Cháy, nổ</t>
  </si>
  <si>
    <t>Số vụ cháy, nổ (Vụ)</t>
  </si>
  <si>
    <t>Tổng giá trị tài sản thiệt hại ước tính (Triệu đồng)</t>
  </si>
  <si>
    <t xml:space="preserve"> Đường thủy nội địa</t>
  </si>
  <si>
    <t>DOANH THU</t>
  </si>
  <si>
    <t>BÁN LẺ HÀNG HÓA VÀ DỊCH VỤ TIÊU DÙNG</t>
  </si>
  <si>
    <t xml:space="preserve"> - Sản xuất giấy và sản phẩm từ giấy</t>
  </si>
  <si>
    <r>
      <rPr>
        <i/>
        <sz val="10"/>
        <rFont val="Arial"/>
        <family val="2"/>
      </rPr>
      <t>Trong đó:</t>
    </r>
    <r>
      <rPr>
        <sz val="10"/>
        <rFont val="Arial"/>
        <family val="2"/>
      </rPr>
      <t xml:space="preserve"> - Sản xuất, truyền tải và phân phối điện</t>
    </r>
  </si>
  <si>
    <t xml:space="preserve"> - Túi xách, ví, vali, mũ và ô dù</t>
  </si>
  <si>
    <t xml:space="preserve"> - Đá quý, kim loại quý và sản phẩm</t>
  </si>
  <si>
    <t>Chi chương trình mục tiêu quốc gia</t>
  </si>
  <si>
    <t>Chi trả nợ gốc</t>
  </si>
  <si>
    <t>- Chi bổ sung quỹ dự trữ tài chính</t>
  </si>
  <si>
    <t>- Dự phòng</t>
  </si>
  <si>
    <t>- Chi trả nợ lãi</t>
  </si>
  <si>
    <t>TỔNG CHI (A+B+C)</t>
  </si>
  <si>
    <t>TỔNG THU  (A+B)</t>
  </si>
  <si>
    <t>- Cát tự nhiên khác</t>
  </si>
  <si>
    <t>- Gạo đã xát toàn bộ hoặc sơ bộ …</t>
  </si>
  <si>
    <t>- Bia đóng lon</t>
  </si>
  <si>
    <t>- Giầy, dép thể thao có đế ngoài …</t>
  </si>
  <si>
    <t>- Phân khoáng hoặc phân hóa học …</t>
  </si>
  <si>
    <t>- Bột giặt và các chế phẩm dùng để tẩy, rửa</t>
  </si>
  <si>
    <t>- Thuốc chứa pênixilin hoặc kháng sinh khác dạng viên</t>
  </si>
  <si>
    <t>- Dược phẩm chứa hoóc môn nhưng không có kháng sinh dạng viên</t>
  </si>
  <si>
    <t>- Tượng nhỏ và các sản phẩm trang trí bằng gốm, sứ khác</t>
  </si>
  <si>
    <t>- Cấu kiện làm sẵn cho xây dựng …</t>
  </si>
  <si>
    <t>- Tàu thuyền lớn khác chuyên chở người và hàng hóa có động cơ đẩy</t>
  </si>
  <si>
    <t>- Nước uống được</t>
  </si>
  <si>
    <t xml:space="preserve"> - Xơ, sợi dệt các loại</t>
  </si>
  <si>
    <t xml:space="preserve">   Đậu các loại </t>
  </si>
  <si>
    <t xml:space="preserve">   Rau các loại </t>
  </si>
  <si>
    <t xml:space="preserve">   Mía</t>
  </si>
  <si>
    <t xml:space="preserve">   Khoai lang</t>
  </si>
  <si>
    <t xml:space="preserve">   Ngô (bắp)</t>
  </si>
  <si>
    <t xml:space="preserve">Một số loại cây khác </t>
  </si>
  <si>
    <t xml:space="preserve">   Lúa đông xuân</t>
  </si>
  <si>
    <t>Lúa</t>
  </si>
  <si>
    <t>Sản lượng thu hoạch các loại cây trồng (Tấn)</t>
  </si>
  <si>
    <t>Diện tích gieo trồng cây hằng năm (Ha)</t>
  </si>
  <si>
    <r>
      <t>Kỳ báo cáo so với cùng kỳ
năm trước</t>
    </r>
    <r>
      <rPr>
        <i/>
        <sz val="10"/>
        <rFont val="Arial"/>
        <family val="2"/>
      </rPr>
      <t xml:space="preserve"> (%)</t>
    </r>
  </si>
  <si>
    <t>Phân theo ngành kinh tế</t>
  </si>
  <si>
    <t xml:space="preserve"> - Dệt</t>
  </si>
  <si>
    <t xml:space="preserve"> - In, sao chép bản ghi các loại</t>
  </si>
  <si>
    <t xml:space="preserve"> - Sản xuất sản phẩm từ cao su và plastic</t>
  </si>
  <si>
    <t xml:space="preserve"> - Sản xuất sản phẩm từ kim loại đúc sẵn (trừ máy móc, thiết bị)</t>
  </si>
  <si>
    <t xml:space="preserve"> - Sản xuất giường, tủ, bàn, ghế</t>
  </si>
  <si>
    <t xml:space="preserve"> - Công nghiệp chế biến, chế tạo khác</t>
  </si>
  <si>
    <t xml:space="preserve"> - Khai thác xử lý và cung cấp nước</t>
  </si>
  <si>
    <t xml:space="preserve"> - Thoát nước và xử lý nước thải</t>
  </si>
  <si>
    <t xml:space="preserve"> - Hoạt động thu gom, xử lý và tiêu hủy rác thải; tái chế phế liệu</t>
  </si>
  <si>
    <t>Dịch vụ tiêu dùng khác</t>
  </si>
  <si>
    <t>Dịch vụ lưu trú, ăn uống</t>
  </si>
  <si>
    <t xml:space="preserve">A. HÀNH KHÁCH </t>
  </si>
  <si>
    <t>I.</t>
  </si>
  <si>
    <r>
      <rPr>
        <b/>
        <sz val="10"/>
        <rFont val="Arial"/>
        <family val="2"/>
      </rPr>
      <t xml:space="preserve">Vận chuyển </t>
    </r>
    <r>
      <rPr>
        <b/>
        <i/>
        <sz val="10"/>
        <rFont val="Arial"/>
        <family val="2"/>
      </rPr>
      <t>(Nghìn hành khách)</t>
    </r>
  </si>
  <si>
    <t>II.</t>
  </si>
  <si>
    <t xml:space="preserve">B. HÀNG HÓA </t>
  </si>
  <si>
    <r>
      <rPr>
        <b/>
        <sz val="10"/>
        <rFont val="Arial"/>
        <family val="2"/>
      </rPr>
      <t>Vận chuyển</t>
    </r>
    <r>
      <rPr>
        <b/>
        <i/>
        <sz val="10"/>
        <rFont val="Arial"/>
        <family val="2"/>
      </rPr>
      <t xml:space="preserve"> (Nghìn tấn)</t>
    </r>
  </si>
  <si>
    <r>
      <rPr>
        <b/>
        <sz val="10"/>
        <rFont val="Arial"/>
        <family val="2"/>
      </rPr>
      <t xml:space="preserve">Luân chuyển </t>
    </r>
    <r>
      <rPr>
        <b/>
        <i/>
        <sz val="10"/>
        <rFont val="Arial"/>
        <family val="2"/>
      </rPr>
      <t>(Nghìn Tấn.Km)</t>
    </r>
  </si>
  <si>
    <t>VẬN TẢI HÀNH KHÁCH VÀ HÀNG HÓA CỦA ĐỊA PHƯƠNG</t>
  </si>
  <si>
    <r>
      <t xml:space="preserve">Luân chuyển </t>
    </r>
    <r>
      <rPr>
        <b/>
        <i/>
        <sz val="10"/>
        <rFont val="Arial"/>
        <family val="2"/>
      </rPr>
      <t>(Nghìn HK.km)</t>
    </r>
  </si>
  <si>
    <t xml:space="preserve"> </t>
  </si>
  <si>
    <t>Kỳ gốc năm 2019</t>
  </si>
  <si>
    <r>
      <t xml:space="preserve">Trong đó: </t>
    </r>
    <r>
      <rPr>
        <sz val="10"/>
        <rFont val="Arial"/>
        <family val="2"/>
      </rPr>
      <t>Dịch vụ y tế</t>
    </r>
  </si>
  <si>
    <r>
      <t xml:space="preserve">Trong đó: </t>
    </r>
    <r>
      <rPr>
        <sz val="10"/>
        <rFont val="Arial"/>
        <family val="2"/>
      </rPr>
      <t>Dịch vụ giáo dục</t>
    </r>
  </si>
  <si>
    <t/>
  </si>
  <si>
    <t xml:space="preserve"> - Máy móc thiết bị và dụng cụ phụ tùng</t>
  </si>
  <si>
    <t xml:space="preserve"> - Phương tiện vận tải và phụ tùng</t>
  </si>
  <si>
    <t xml:space="preserve"> - Sản xuất phương tiện vận tải khác</t>
  </si>
  <si>
    <t>Đến ngày 15 tháng 01 năm 2024</t>
  </si>
  <si>
    <t>Thực hiện tháng 12/2023 so với cùng kỳ năm trước</t>
  </si>
  <si>
    <t>Ước tính tháng 01/2024 so với tháng trước</t>
  </si>
  <si>
    <t>Tháng 01/2024 so với cùng kỳ năm trước</t>
  </si>
  <si>
    <t>Thực hiện tháng 12 năm 2023</t>
  </si>
  <si>
    <t>Ước tính tháng 01 năm 2024</t>
  </si>
  <si>
    <t>Tháng 01/2024 so với tháng trước (%)</t>
  </si>
  <si>
    <t>Tháng 01/2024 so với cùng kỳ năm trước (%)</t>
  </si>
  <si>
    <t>Tháng 01/2024
so với
kế hoạch năm (%)</t>
  </si>
  <si>
    <t>Thực hiện
tháng 12
năm 2023</t>
  </si>
  <si>
    <t>Ước tính
tháng 01
năm 2024</t>
  </si>
  <si>
    <t>Chỉ số giá tháng 01/2024 so với</t>
  </si>
  <si>
    <t>Tháng 12/2023</t>
  </si>
  <si>
    <t>Tháng 01/2024 so với (%)</t>
  </si>
  <si>
    <t>Dự toán
năm 2024</t>
  </si>
  <si>
    <t>Cùng kỳ
năm 2023</t>
  </si>
  <si>
    <t>Tháng 12 năm 2023</t>
  </si>
  <si>
    <t>Sơ bộ
tháng 01 năm 2024</t>
  </si>
  <si>
    <t>Tháng 01/2024 so với cùng kỳ năm trước
 (%)</t>
  </si>
  <si>
    <t xml:space="preserve"> - Dược phẩm và nguyên phụ liệu dược phẩm</t>
  </si>
  <si>
    <t xml:space="preserve"> - Dây điện và dây cáp điện</t>
  </si>
  <si>
    <t xml:space="preserve"> - Linh kiện và phụ tùng ô tô các loại </t>
  </si>
</sst>
</file>

<file path=xl/styles.xml><?xml version="1.0" encoding="utf-8"?>
<styleSheet xmlns="http://schemas.openxmlformats.org/spreadsheetml/2006/main">
  <numFmts count="52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_-* #,##0\ _P_t_s_-;\-* #,##0\ _P_t_s_-;_-* &quot;-&quot;\ _P_t_s_-;_-@_-"/>
    <numFmt numFmtId="169" formatCode="_(* #,##0_);_(* \(#,##0\);_(* &quot;-&quot;??_);_(@_)"/>
    <numFmt numFmtId="170" formatCode="#,##0.0"/>
    <numFmt numFmtId="171" formatCode="_(* #,##0.0_);_(* \(#,##0.0\);_(* &quot;-&quot;??_);_(@_)"/>
    <numFmt numFmtId="172" formatCode="_(* #,##0.0000_);_(* \(#,##0.0000\);_(* &quot;-&quot;??_);_(@_)"/>
    <numFmt numFmtId="173" formatCode="_(* #,##0.00000_);_(* \(#,##0.00000\);_(* &quot;-&quot;??_);_(@_)"/>
    <numFmt numFmtId="175" formatCode="_-* #,##0.0_-;\-* #,##0.0_-;_-* &quot;-&quot;??_-;_-@_-"/>
    <numFmt numFmtId="176" formatCode="_-* #,##0_-;\-* #,##0_-;_-* &quot;-&quot;??_-;_-@_-"/>
    <numFmt numFmtId="177" formatCode="_-* #,##0.00_-;\-* #,##0.00_-;_-* &quot;-&quot;??_-;_-@_-"/>
    <numFmt numFmtId="178" formatCode="_(* #,##0.0_);_(* \(#,##0.0\);_(* &quot;-&quot;?_);_(@_)"/>
    <numFmt numFmtId="180" formatCode="0.0%"/>
    <numFmt numFmtId="181" formatCode="_-* #,##0_-;\-* #,##0_-;_-* &quot;-&quot;_-;_-@_-"/>
    <numFmt numFmtId="182" formatCode="#,##0\ &quot;DM&quot;;\-#,##0\ &quot;DM&quot;"/>
    <numFmt numFmtId="183" formatCode="0.000%"/>
    <numFmt numFmtId="184" formatCode="&quot;￥&quot;#,##0;&quot;￥&quot;\-#,##0"/>
    <numFmt numFmtId="185" formatCode="00.0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* #,##0.00\ _€_-;\-* #,##0.00\ _€_-;_-* &quot;-&quot;??\ _€_-;_-@_-"/>
    <numFmt numFmtId="189" formatCode="\ \ ########"/>
    <numFmt numFmtId="190" formatCode="_(* #,##0.00_);_(* \(#,##0.00\);_(* &quot;-&quot;????_);_(@_)"/>
    <numFmt numFmtId="191" formatCode="0.000"/>
    <numFmt numFmtId="193" formatCode="_-* #,##0.0\ _P_t_s_-;\-* #,##0.0\ _P_t_s_-;_-* &quot;-&quot;\ _P_t_s_-;_-@_-"/>
    <numFmt numFmtId="194" formatCode="#,##0.0;[Red]\-#,##0.0"/>
    <numFmt numFmtId="195" formatCode="#.##"/>
    <numFmt numFmtId="196" formatCode="_-* #,##0.00\ _V_N_D_-;\-* #,##0.00\ _V_N_D_-;_-* &quot;-&quot;??\ _V_N_D_-;_-@_-"/>
    <numFmt numFmtId="197" formatCode="_-* #,##0\ _V_N_D_-;\-* #,##0\ _V_N_D_-;_-* &quot;-&quot;\ _V_N_D_-;_-@_-"/>
    <numFmt numFmtId="198" formatCode="&quot;SFr.&quot;\ #,##0.00;[Red]&quot;SFr.&quot;\ \-#,##0.00"/>
    <numFmt numFmtId="199" formatCode="0E+00;\趰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* #,##0.00_ ;_ * \-#,##0.00_ ;_ * &quot;-&quot;??_ ;_ @_ "/>
    <numFmt numFmtId="203" formatCode="_-* #,##0.00\ &quot;F&quot;_-;\-* #,##0.00\ &quot;F&quot;_-;_-* &quot;-&quot;??\ &quot;F&quot;_-;_-@_-"/>
    <numFmt numFmtId="204" formatCode="&quot;\&quot;#,##0;[Red]&quot;\&quot;\-#,##0"/>
    <numFmt numFmtId="205" formatCode="&quot;\&quot;#,##0.00;[Red]&quot;\&quot;&quot;\&quot;&quot;\&quot;&quot;\&quot;&quot;\&quot;&quot;\&quot;\-#,##0.00"/>
    <numFmt numFmtId="206" formatCode="#,##0;\(#,##0\)"/>
    <numFmt numFmtId="207" formatCode="_ * #,##0.00_)\ &quot;ĐỒNG&quot;_ ;_ * \(#,##0.00\)\ &quot;ĐỒNG&quot;_ ;_ * &quot;-&quot;??_)\ &quot;ĐỒNG&quot;_ ;_ @_ "/>
    <numFmt numFmtId="208" formatCode="\$#,##0\ ;\(\$#,##0\)"/>
    <numFmt numFmtId="209" formatCode="\t0.00%"/>
    <numFmt numFmtId="210" formatCode="\t#\ ??/??"/>
    <numFmt numFmtId="211" formatCode="_([$€-2]* #,##0.00_);_([$€-2]* \(#,##0.00\);_([$€-2]* &quot;-&quot;??_)"/>
    <numFmt numFmtId="212" formatCode="_-&quot;£&quot;* #,##0_-;\-&quot;£&quot;* #,##0_-;_-&quot;£&quot;* &quot;-&quot;_-;_-@_-"/>
    <numFmt numFmtId="213" formatCode="m/d"/>
    <numFmt numFmtId="214" formatCode="&quot;ß&quot;#,##0;\-&quot;&quot;\ß&quot;&quot;#,##0"/>
    <numFmt numFmtId="215" formatCode="0.00_)"/>
    <numFmt numFmtId="216" formatCode="_###,###,###"/>
    <numFmt numFmtId="217" formatCode="#,##0\ &quot;F&quot;;[Red]\-#,##0\ &quot;F&quot;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i/>
      <sz val="10"/>
      <name val="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sz val="10"/>
      <name val="MS Sans Serif"/>
      <family val="2"/>
    </font>
    <font>
      <sz val="13"/>
      <name val="VNI-Times"/>
    </font>
    <font>
      <sz val="13"/>
      <name val="Arial"/>
      <family val="2"/>
    </font>
    <font>
      <sz val="12"/>
      <name val="VNI-Times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color theme="1"/>
      <name val="Arial"/>
      <family val="2"/>
    </font>
    <font>
      <sz val="10"/>
      <color rgb="FF0000CC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name val=".VnTime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0"/>
      <name val=".VnArial"/>
      <family val="2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9"/>
      <name val="Arial"/>
      <family val="2"/>
    </font>
    <font>
      <sz val="12"/>
      <name val="Courier"/>
      <family val="3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51">
    <xf numFmtId="0" fontId="0" fillId="0" borderId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88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5" fillId="0" borderId="0"/>
    <xf numFmtId="0" fontId="5" fillId="0" borderId="0"/>
    <xf numFmtId="0" fontId="14" fillId="0" borderId="0"/>
    <xf numFmtId="0" fontId="12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9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8" fillId="0" borderId="0"/>
    <xf numFmtId="0" fontId="3" fillId="0" borderId="0"/>
    <xf numFmtId="0" fontId="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6" fillId="2" borderId="0" applyNumberFormat="0"/>
    <xf numFmtId="186" fontId="14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95" fontId="6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181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18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6" fontId="44" fillId="0" borderId="0" applyFont="0" applyFill="0" applyBorder="0" applyAlignment="0" applyProtection="0"/>
    <xf numFmtId="181" fontId="14" fillId="0" borderId="0" applyFont="0" applyFill="0" applyBorder="0" applyAlignment="0" applyProtection="0"/>
    <xf numFmtId="164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77" fontId="14" fillId="0" borderId="0" applyFont="0" applyFill="0" applyBorder="0" applyAlignment="0" applyProtection="0"/>
    <xf numFmtId="197" fontId="4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7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81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4" fontId="44" fillId="0" borderId="0" applyFont="0" applyFill="0" applyBorder="0" applyAlignment="0" applyProtection="0"/>
    <xf numFmtId="181" fontId="14" fillId="0" borderId="0" applyFont="0" applyFill="0" applyBorder="0" applyAlignment="0" applyProtection="0"/>
    <xf numFmtId="197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8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6" fillId="3" borderId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5" fillId="0" borderId="0"/>
    <xf numFmtId="0" fontId="35" fillId="2" borderId="0" applyNumberFormat="0"/>
    <xf numFmtId="0" fontId="3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5" fillId="0" borderId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6" fillId="2" borderId="0" applyNumberFormat="0"/>
    <xf numFmtId="0" fontId="3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45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9" fontId="47" fillId="0" borderId="0" applyBorder="0" applyAlignment="0" applyProtection="0"/>
    <xf numFmtId="0" fontId="48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49" fillId="3" borderId="0"/>
    <xf numFmtId="0" fontId="50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198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202" fontId="53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54" fillId="5" borderId="0" applyNumberFormat="0" applyBorder="0" applyAlignment="0" applyProtection="0"/>
    <xf numFmtId="0" fontId="52" fillId="0" borderId="0"/>
    <xf numFmtId="0" fontId="18" fillId="0" borderId="0"/>
    <xf numFmtId="0" fontId="52" fillId="0" borderId="0"/>
    <xf numFmtId="37" fontId="55" fillId="0" borderId="0"/>
    <xf numFmtId="0" fontId="56" fillId="0" borderId="0"/>
    <xf numFmtId="191" fontId="3" fillId="0" borderId="0" applyFill="0" applyBorder="0" applyAlignment="0"/>
    <xf numFmtId="191" fontId="45" fillId="0" borderId="0" applyFill="0" applyBorder="0" applyAlignment="0"/>
    <xf numFmtId="191" fontId="45" fillId="0" borderId="0" applyFill="0" applyBorder="0" applyAlignment="0"/>
    <xf numFmtId="0" fontId="57" fillId="22" borderId="8" applyNumberFormat="0" applyAlignment="0" applyProtection="0"/>
    <xf numFmtId="0" fontId="58" fillId="0" borderId="0"/>
    <xf numFmtId="203" fontId="44" fillId="0" borderId="0" applyFont="0" applyFill="0" applyBorder="0" applyAlignment="0" applyProtection="0"/>
    <xf numFmtId="0" fontId="59" fillId="23" borderId="9" applyNumberFormat="0" applyAlignment="0" applyProtection="0"/>
    <xf numFmtId="165" fontId="6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9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205" fontId="6" fillId="0" borderId="0" applyFont="0" applyFill="0" applyBorder="0" applyAlignment="0" applyProtection="0"/>
    <xf numFmtId="166" fontId="6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6" fontId="18" fillId="0" borderId="0"/>
    <xf numFmtId="3" fontId="3" fillId="0" borderId="0" applyFont="0" applyFill="0" applyBorder="0" applyAlignment="0" applyProtection="0"/>
    <xf numFmtId="0" fontId="65" fillId="0" borderId="0">
      <alignment horizontal="center"/>
    </xf>
    <xf numFmtId="207" fontId="4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/>
    <xf numFmtId="0" fontId="3" fillId="0" borderId="0" applyFont="0" applyFill="0" applyBorder="0" applyAlignment="0" applyProtection="0"/>
    <xf numFmtId="3" fontId="66" fillId="0" borderId="10">
      <alignment horizontal="left" vertical="top" wrapText="1"/>
    </xf>
    <xf numFmtId="210" fontId="3" fillId="0" borderId="0"/>
    <xf numFmtId="211" fontId="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8" fillId="0" borderId="0">
      <alignment vertical="top" wrapText="1"/>
    </xf>
    <xf numFmtId="0" fontId="69" fillId="6" borderId="0" applyNumberFormat="0" applyBorder="0" applyAlignment="0" applyProtection="0"/>
    <xf numFmtId="38" fontId="70" fillId="24" borderId="0" applyNumberFormat="0" applyBorder="0" applyAlignment="0" applyProtection="0"/>
    <xf numFmtId="0" fontId="71" fillId="0" borderId="0">
      <alignment horizontal="left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72" fillId="0" borderId="0" applyProtection="0"/>
    <xf numFmtId="0" fontId="23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70" fillId="24" borderId="12" applyNumberFormat="0" applyBorder="0" applyAlignment="0" applyProtection="0"/>
    <xf numFmtId="0" fontId="75" fillId="9" borderId="8" applyNumberFormat="0" applyAlignment="0" applyProtection="0"/>
    <xf numFmtId="0" fontId="3" fillId="0" borderId="0"/>
    <xf numFmtId="0" fontId="76" fillId="0" borderId="13" applyNumberFormat="0" applyFill="0" applyAlignment="0" applyProtection="0"/>
    <xf numFmtId="0" fontId="77" fillId="0" borderId="7"/>
    <xf numFmtId="212" fontId="3" fillId="0" borderId="14"/>
    <xf numFmtId="212" fontId="45" fillId="0" borderId="14"/>
    <xf numFmtId="212" fontId="45" fillId="0" borderId="14"/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78" fillId="0" borderId="0" applyNumberFormat="0" applyFont="0" applyFill="0" applyAlignment="0"/>
    <xf numFmtId="0" fontId="79" fillId="25" borderId="0" applyNumberFormat="0" applyBorder="0" applyAlignment="0" applyProtection="0"/>
    <xf numFmtId="0" fontId="18" fillId="0" borderId="0"/>
    <xf numFmtId="0" fontId="6" fillId="0" borderId="0">
      <alignment horizontal="left"/>
    </xf>
    <xf numFmtId="37" fontId="80" fillId="0" borderId="0"/>
    <xf numFmtId="0" fontId="6" fillId="0" borderId="0">
      <alignment horizontal="left"/>
    </xf>
    <xf numFmtId="215" fontId="81" fillId="0" borderId="0"/>
    <xf numFmtId="215" fontId="8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2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82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8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84" fillId="0" borderId="0"/>
    <xf numFmtId="0" fontId="1" fillId="0" borderId="0"/>
    <xf numFmtId="0" fontId="8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22" fillId="0" borderId="0"/>
    <xf numFmtId="0" fontId="22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22" fillId="0" borderId="0"/>
    <xf numFmtId="0" fontId="86" fillId="0" borderId="0" applyAlignment="0">
      <alignment vertical="top" wrapText="1"/>
      <protection locked="0"/>
    </xf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82" fillId="0" borderId="0"/>
    <xf numFmtId="0" fontId="3" fillId="0" borderId="0"/>
    <xf numFmtId="0" fontId="3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6" fillId="2" borderId="0" applyNumberFormat="0"/>
    <xf numFmtId="0" fontId="3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87" fillId="0" borderId="0"/>
    <xf numFmtId="0" fontId="3" fillId="0" borderId="0"/>
    <xf numFmtId="0" fontId="85" fillId="0" borderId="0"/>
    <xf numFmtId="0" fontId="85" fillId="0" borderId="0"/>
    <xf numFmtId="0" fontId="3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86" fillId="0" borderId="0" applyAlignment="0">
      <alignment vertical="top" wrapText="1"/>
      <protection locked="0"/>
    </xf>
    <xf numFmtId="0" fontId="86" fillId="0" borderId="0" applyAlignment="0">
      <alignment vertical="top" wrapText="1"/>
      <protection locked="0"/>
    </xf>
    <xf numFmtId="0" fontId="86" fillId="0" borderId="0" applyAlignment="0">
      <alignment vertical="top" wrapText="1"/>
      <protection locked="0"/>
    </xf>
    <xf numFmtId="0" fontId="3" fillId="0" borderId="0"/>
    <xf numFmtId="0" fontId="82" fillId="0" borderId="0"/>
    <xf numFmtId="0" fontId="82" fillId="0" borderId="0"/>
    <xf numFmtId="0" fontId="1" fillId="0" borderId="0"/>
    <xf numFmtId="0" fontId="89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3" fillId="26" borderId="15" applyNumberFormat="0" applyFont="0" applyAlignment="0" applyProtection="0"/>
    <xf numFmtId="0" fontId="90" fillId="22" borderId="16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216" fontId="3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93" fillId="0" borderId="0"/>
    <xf numFmtId="0" fontId="94" fillId="0" borderId="0">
      <alignment horizontal="center"/>
    </xf>
    <xf numFmtId="0" fontId="95" fillId="0" borderId="3">
      <alignment horizontal="center" vertical="center"/>
    </xf>
    <xf numFmtId="0" fontId="96" fillId="0" borderId="12" applyAlignment="0">
      <alignment horizontal="center" vertical="center" wrapText="1"/>
    </xf>
    <xf numFmtId="0" fontId="97" fillId="0" borderId="12">
      <alignment horizontal="center" vertical="center" wrapText="1"/>
    </xf>
    <xf numFmtId="3" fontId="86" fillId="0" borderId="0"/>
    <xf numFmtId="0" fontId="98" fillId="0" borderId="17"/>
    <xf numFmtId="0" fontId="77" fillId="0" borderId="0"/>
    <xf numFmtId="0" fontId="99" fillId="0" borderId="0" applyFont="0">
      <alignment horizontal="centerContinuous"/>
    </xf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100" fillId="0" borderId="0" applyNumberFormat="0" applyFill="0" applyBorder="0" applyAlignment="0" applyProtection="0"/>
    <xf numFmtId="0" fontId="89" fillId="0" borderId="10">
      <alignment horizontal="right"/>
    </xf>
    <xf numFmtId="0" fontId="101" fillId="0" borderId="0" applyNumberFormat="0" applyFill="0" applyBorder="0" applyAlignment="0" applyProtection="0"/>
    <xf numFmtId="0" fontId="102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2" fillId="0" borderId="0">
      <alignment vertical="center"/>
    </xf>
    <xf numFmtId="0" fontId="78" fillId="0" borderId="0"/>
    <xf numFmtId="181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0" fontId="6" fillId="0" borderId="0"/>
    <xf numFmtId="186" fontId="104" fillId="0" borderId="0" applyFont="0" applyFill="0" applyBorder="0" applyAlignment="0" applyProtection="0"/>
    <xf numFmtId="217" fontId="105" fillId="0" borderId="0" applyFont="0" applyFill="0" applyBorder="0" applyAlignment="0" applyProtection="0"/>
    <xf numFmtId="187" fontId="104" fillId="0" borderId="0" applyFont="0" applyFill="0" applyBorder="0" applyAlignment="0" applyProtection="0"/>
    <xf numFmtId="0" fontId="106" fillId="0" borderId="0"/>
    <xf numFmtId="0" fontId="3" fillId="0" borderId="0"/>
    <xf numFmtId="0" fontId="6" fillId="0" borderId="0"/>
    <xf numFmtId="18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3" fillId="0" borderId="0"/>
    <xf numFmtId="0" fontId="1" fillId="0" borderId="0"/>
  </cellStyleXfs>
  <cellXfs count="293">
    <xf numFmtId="0" fontId="0" fillId="0" borderId="0" xfId="0"/>
    <xf numFmtId="0" fontId="13" fillId="0" borderId="0" xfId="39" applyFont="1"/>
    <xf numFmtId="0" fontId="4" fillId="0" borderId="0" xfId="40" applyNumberFormat="1" applyFont="1" applyBorder="1" applyAlignment="1"/>
    <xf numFmtId="0" fontId="7" fillId="0" borderId="0" xfId="40" applyFont="1" applyBorder="1" applyAlignment="1"/>
    <xf numFmtId="0" fontId="4" fillId="0" borderId="0" xfId="36" applyNumberFormat="1" applyFont="1" applyBorder="1" applyAlignment="1">
      <alignment horizontal="left"/>
    </xf>
    <xf numFmtId="0" fontId="9" fillId="0" borderId="0" xfId="36" applyNumberFormat="1" applyFont="1" applyBorder="1" applyAlignment="1">
      <alignment horizontal="left" indent="1"/>
    </xf>
    <xf numFmtId="0" fontId="9" fillId="0" borderId="0" xfId="36" applyNumberFormat="1" applyFont="1" applyBorder="1" applyAlignment="1"/>
    <xf numFmtId="0" fontId="4" fillId="0" borderId="0" xfId="36" applyFont="1" applyBorder="1"/>
    <xf numFmtId="0" fontId="4" fillId="0" borderId="0" xfId="36" applyNumberFormat="1" applyFont="1" applyBorder="1" applyAlignment="1"/>
    <xf numFmtId="0" fontId="4" fillId="0" borderId="0" xfId="36" applyFont="1" applyBorder="1" applyAlignment="1"/>
    <xf numFmtId="0" fontId="3" fillId="0" borderId="0" xfId="35" applyFont="1" applyFill="1" applyBorder="1"/>
    <xf numFmtId="189" fontId="4" fillId="0" borderId="0" xfId="54" applyNumberFormat="1" applyFont="1" applyFill="1" applyBorder="1" applyAlignment="1"/>
    <xf numFmtId="0" fontId="4" fillId="0" borderId="0" xfId="35" applyFont="1" applyFill="1" applyBorder="1"/>
    <xf numFmtId="171" fontId="4" fillId="0" borderId="0" xfId="69" applyNumberFormat="1" applyFont="1" applyFill="1" applyAlignment="1"/>
    <xf numFmtId="190" fontId="3" fillId="0" borderId="0" xfId="69" applyNumberFormat="1" applyFont="1" applyFill="1" applyBorder="1" applyAlignment="1"/>
    <xf numFmtId="171" fontId="3" fillId="0" borderId="0" xfId="69" applyNumberFormat="1" applyFont="1" applyFill="1" applyAlignment="1"/>
    <xf numFmtId="171" fontId="3" fillId="0" borderId="0" xfId="69" applyNumberFormat="1" applyFont="1" applyFill="1" applyBorder="1" applyAlignment="1"/>
    <xf numFmtId="171" fontId="4" fillId="0" borderId="0" xfId="69" applyNumberFormat="1" applyFont="1" applyFill="1" applyBorder="1" applyAlignment="1"/>
    <xf numFmtId="0" fontId="3" fillId="0" borderId="0" xfId="53" quotePrefix="1" applyFont="1" applyFill="1" applyBorder="1" applyAlignment="1">
      <alignment horizontal="left"/>
    </xf>
    <xf numFmtId="4" fontId="4" fillId="0" borderId="0" xfId="68" applyNumberFormat="1" applyFont="1" applyFill="1" applyBorder="1" applyAlignment="1">
      <alignment horizontal="right" indent="1"/>
    </xf>
    <xf numFmtId="4" fontId="3" fillId="0" borderId="0" xfId="68" applyNumberFormat="1" applyFont="1" applyFill="1" applyBorder="1" applyAlignment="1">
      <alignment horizontal="right" indent="1"/>
    </xf>
    <xf numFmtId="4" fontId="4" fillId="0" borderId="0" xfId="68" applyNumberFormat="1" applyFont="1" applyBorder="1" applyAlignment="1">
      <alignment horizontal="right" indent="1"/>
    </xf>
    <xf numFmtId="4" fontId="3" fillId="0" borderId="0" xfId="68" applyNumberFormat="1" applyFont="1" applyAlignment="1">
      <alignment horizontal="right" indent="1"/>
    </xf>
    <xf numFmtId="4" fontId="4" fillId="0" borderId="0" xfId="68" applyNumberFormat="1" applyFont="1" applyAlignment="1">
      <alignment horizontal="right" indent="1"/>
    </xf>
    <xf numFmtId="4" fontId="3" fillId="0" borderId="0" xfId="68" applyNumberFormat="1" applyFont="1" applyFill="1" applyAlignment="1">
      <alignment horizontal="right" indent="1"/>
    </xf>
    <xf numFmtId="177" fontId="3" fillId="0" borderId="0" xfId="71" applyNumberFormat="1" applyFont="1" applyFill="1" applyBorder="1"/>
    <xf numFmtId="4" fontId="3" fillId="0" borderId="0" xfId="71" applyNumberFormat="1" applyFont="1" applyFill="1" applyBorder="1" applyAlignment="1">
      <alignment horizontal="right" indent="1"/>
    </xf>
    <xf numFmtId="169" fontId="3" fillId="0" borderId="0" xfId="71" applyNumberFormat="1" applyFont="1" applyFill="1" applyBorder="1"/>
    <xf numFmtId="169" fontId="4" fillId="0" borderId="0" xfId="71" applyNumberFormat="1" applyFont="1" applyFill="1" applyBorder="1" applyAlignment="1"/>
    <xf numFmtId="4" fontId="4" fillId="0" borderId="0" xfId="71" applyNumberFormat="1" applyFont="1" applyFill="1" applyBorder="1" applyAlignment="1">
      <alignment horizontal="right" indent="1"/>
    </xf>
    <xf numFmtId="171" fontId="3" fillId="0" borderId="0" xfId="57" applyNumberFormat="1" applyFont="1" applyFill="1"/>
    <xf numFmtId="169" fontId="3" fillId="0" borderId="0" xfId="68" applyNumberFormat="1" applyFont="1" applyFill="1"/>
    <xf numFmtId="176" fontId="18" fillId="0" borderId="0" xfId="68" applyNumberFormat="1" applyFont="1" applyFill="1"/>
    <xf numFmtId="177" fontId="18" fillId="0" borderId="0" xfId="68" applyNumberFormat="1" applyFont="1" applyFill="1"/>
    <xf numFmtId="0" fontId="3" fillId="0" borderId="0" xfId="39" applyFont="1"/>
    <xf numFmtId="0" fontId="3" fillId="0" borderId="0" xfId="53" quotePrefix="1" applyFont="1" applyFill="1" applyAlignment="1">
      <alignment wrapText="1"/>
    </xf>
    <xf numFmtId="0" fontId="3" fillId="0" borderId="0" xfId="53" quotePrefix="1" applyFont="1" applyFill="1" applyBorder="1" applyAlignment="1">
      <alignment horizontal="left" wrapText="1"/>
    </xf>
    <xf numFmtId="0" fontId="3" fillId="0" borderId="0" xfId="53" quotePrefix="1" applyFont="1" applyFill="1" applyBorder="1"/>
    <xf numFmtId="2" fontId="3" fillId="0" borderId="0" xfId="53" quotePrefix="1" applyNumberFormat="1" applyFont="1" applyFill="1" applyBorder="1" applyAlignment="1"/>
    <xf numFmtId="4" fontId="4" fillId="0" borderId="0" xfId="68" applyNumberFormat="1" applyFont="1" applyFill="1" applyAlignment="1">
      <alignment horizontal="right" indent="1"/>
    </xf>
    <xf numFmtId="169" fontId="4" fillId="0" borderId="0" xfId="68" applyNumberFormat="1" applyFont="1" applyFill="1"/>
    <xf numFmtId="0" fontId="3" fillId="0" borderId="0" xfId="74" applyFont="1" applyFill="1"/>
    <xf numFmtId="0" fontId="3" fillId="0" borderId="0" xfId="74" applyFont="1"/>
    <xf numFmtId="4" fontId="3" fillId="0" borderId="0" xfId="74" applyNumberFormat="1" applyFont="1"/>
    <xf numFmtId="171" fontId="3" fillId="0" borderId="0" xfId="68" applyNumberFormat="1" applyFont="1" applyFill="1" applyBorder="1" applyAlignment="1"/>
    <xf numFmtId="0" fontId="3" fillId="0" borderId="0" xfId="74" applyNumberFormat="1" applyFont="1" applyBorder="1" applyAlignment="1">
      <alignment horizontal="left" indent="1"/>
    </xf>
    <xf numFmtId="0" fontId="3" fillId="0" borderId="0" xfId="40" applyFont="1" applyBorder="1" applyAlignment="1">
      <alignment horizontal="left"/>
    </xf>
    <xf numFmtId="0" fontId="19" fillId="0" borderId="0" xfId="74" applyNumberFormat="1" applyFont="1" applyBorder="1" applyAlignment="1">
      <alignment horizontal="left" indent="1"/>
    </xf>
    <xf numFmtId="0" fontId="4" fillId="0" borderId="0" xfId="74" applyFont="1"/>
    <xf numFmtId="0" fontId="3" fillId="0" borderId="0" xfId="40" applyFont="1" applyBorder="1" applyAlignment="1"/>
    <xf numFmtId="0" fontId="3" fillId="0" borderId="0" xfId="74"/>
    <xf numFmtId="0" fontId="3" fillId="0" borderId="0" xfId="74" applyFont="1" applyAlignment="1">
      <alignment horizontal="left" indent="6"/>
    </xf>
    <xf numFmtId="169" fontId="3" fillId="0" borderId="0" xfId="68" applyNumberFormat="1" applyFont="1"/>
    <xf numFmtId="3" fontId="3" fillId="0" borderId="0" xfId="68" applyNumberFormat="1" applyFont="1"/>
    <xf numFmtId="0" fontId="3" fillId="0" borderId="0" xfId="74" applyFont="1" applyFill="1" applyAlignment="1">
      <alignment wrapText="1"/>
    </xf>
    <xf numFmtId="0" fontId="9" fillId="0" borderId="0" xfId="74" applyFont="1" applyFill="1" applyAlignment="1">
      <alignment horizontal="left" indent="1"/>
    </xf>
    <xf numFmtId="0" fontId="3" fillId="0" borderId="0" xfId="74" applyFont="1" applyFill="1" applyAlignment="1"/>
    <xf numFmtId="0" fontId="3" fillId="0" borderId="0" xfId="74" applyFont="1" applyFill="1" applyAlignment="1">
      <alignment horizontal="left" indent="1"/>
    </xf>
    <xf numFmtId="0" fontId="4" fillId="0" borderId="0" xfId="74" applyFont="1" applyAlignment="1">
      <alignment horizontal="left" indent="6"/>
    </xf>
    <xf numFmtId="4" fontId="4" fillId="0" borderId="0" xfId="71" applyNumberFormat="1" applyFont="1" applyBorder="1" applyAlignment="1">
      <alignment horizontal="right" indent="1"/>
    </xf>
    <xf numFmtId="4" fontId="3" fillId="0" borderId="0" xfId="71" applyNumberFormat="1" applyFont="1" applyBorder="1" applyAlignment="1">
      <alignment horizontal="right" indent="1"/>
    </xf>
    <xf numFmtId="0" fontId="3" fillId="0" borderId="0" xfId="36" applyFont="1" applyBorder="1" applyAlignment="1"/>
    <xf numFmtId="0" fontId="3" fillId="0" borderId="0" xfId="36" applyNumberFormat="1" applyFont="1" applyBorder="1" applyAlignment="1"/>
    <xf numFmtId="0" fontId="3" fillId="0" borderId="0" xfId="36" applyFont="1" applyBorder="1"/>
    <xf numFmtId="176" fontId="3" fillId="0" borderId="7" xfId="68" applyNumberFormat="1" applyFont="1" applyFill="1" applyBorder="1" applyAlignment="1"/>
    <xf numFmtId="0" fontId="3" fillId="0" borderId="7" xfId="74" applyFont="1" applyBorder="1"/>
    <xf numFmtId="0" fontId="3" fillId="0" borderId="5" xfId="74" applyFont="1" applyBorder="1"/>
    <xf numFmtId="176" fontId="3" fillId="0" borderId="7" xfId="71" applyNumberFormat="1" applyFont="1" applyFill="1" applyBorder="1" applyAlignment="1"/>
    <xf numFmtId="177" fontId="3" fillId="0" borderId="7" xfId="71" applyNumberFormat="1" applyFont="1" applyFill="1" applyBorder="1" applyAlignment="1">
      <alignment horizontal="right" indent="1"/>
    </xf>
    <xf numFmtId="0" fontId="3" fillId="0" borderId="7" xfId="74" applyFont="1" applyFill="1" applyBorder="1" applyAlignment="1">
      <alignment horizontal="left" indent="1"/>
    </xf>
    <xf numFmtId="0" fontId="3" fillId="0" borderId="7" xfId="36" applyFont="1" applyBorder="1"/>
    <xf numFmtId="0" fontId="3" fillId="0" borderId="7" xfId="36" applyFont="1" applyBorder="1" applyAlignment="1"/>
    <xf numFmtId="2" fontId="3" fillId="0" borderId="7" xfId="38" applyNumberFormat="1" applyFont="1" applyBorder="1" applyAlignment="1">
      <alignment horizontal="right"/>
    </xf>
    <xf numFmtId="0" fontId="3" fillId="0" borderId="0" xfId="74" applyFont="1" applyFill="1" applyBorder="1" applyAlignment="1">
      <alignment horizontal="center"/>
    </xf>
    <xf numFmtId="0" fontId="3" fillId="0" borderId="0" xfId="74" applyFont="1" applyFill="1" applyAlignment="1">
      <alignment horizontal="left"/>
    </xf>
    <xf numFmtId="0" fontId="3" fillId="0" borderId="7" xfId="74" applyFont="1" applyFill="1" applyBorder="1"/>
    <xf numFmtId="166" fontId="3" fillId="0" borderId="0" xfId="74" applyNumberFormat="1" applyFont="1" applyFill="1"/>
    <xf numFmtId="4" fontId="4" fillId="0" borderId="0" xfId="69" applyNumberFormat="1" applyFont="1" applyFill="1" applyBorder="1" applyAlignment="1">
      <alignment horizontal="right" indent="2"/>
    </xf>
    <xf numFmtId="0" fontId="4" fillId="0" borderId="0" xfId="74" applyFont="1" applyFill="1"/>
    <xf numFmtId="2" fontId="3" fillId="0" borderId="0" xfId="74" applyNumberFormat="1" applyFont="1" applyFill="1"/>
    <xf numFmtId="4" fontId="3" fillId="0" borderId="0" xfId="69" applyNumberFormat="1" applyFont="1" applyFill="1" applyBorder="1" applyAlignment="1">
      <alignment horizontal="right" indent="2"/>
    </xf>
    <xf numFmtId="0" fontId="9" fillId="0" borderId="0" xfId="35" applyFont="1" applyFill="1" applyBorder="1" applyAlignment="1"/>
    <xf numFmtId="4" fontId="3" fillId="0" borderId="0" xfId="74" applyNumberFormat="1" applyFont="1" applyFill="1"/>
    <xf numFmtId="0" fontId="33" fillId="0" borderId="0" xfId="74" applyFont="1" applyFill="1"/>
    <xf numFmtId="0" fontId="33" fillId="0" borderId="0" xfId="74" applyFont="1"/>
    <xf numFmtId="0" fontId="3" fillId="0" borderId="0" xfId="74" applyFont="1" applyBorder="1"/>
    <xf numFmtId="0" fontId="3" fillId="0" borderId="0" xfId="74" applyFont="1" applyFill="1" applyBorder="1"/>
    <xf numFmtId="4" fontId="3" fillId="0" borderId="0" xfId="74" applyNumberFormat="1" applyFont="1" applyFill="1" applyBorder="1"/>
    <xf numFmtId="0" fontId="33" fillId="0" borderId="0" xfId="74" applyFont="1" applyFill="1" applyBorder="1"/>
    <xf numFmtId="0" fontId="33" fillId="0" borderId="0" xfId="74" applyFont="1" applyBorder="1"/>
    <xf numFmtId="3" fontId="33" fillId="0" borderId="0" xfId="74" applyNumberFormat="1" applyFont="1" applyFill="1" applyBorder="1"/>
    <xf numFmtId="0" fontId="33" fillId="0" borderId="0" xfId="74" applyFont="1" applyFill="1" applyBorder="1" applyAlignment="1">
      <alignment horizontal="center"/>
    </xf>
    <xf numFmtId="0" fontId="3" fillId="0" borderId="0" xfId="74" quotePrefix="1" applyFont="1" applyFill="1" applyBorder="1"/>
    <xf numFmtId="170" fontId="33" fillId="0" borderId="0" xfId="74" applyNumberFormat="1" applyFont="1" applyFill="1" applyBorder="1"/>
    <xf numFmtId="0" fontId="3" fillId="0" borderId="0" xfId="74" quotePrefix="1" applyFont="1" applyFill="1" applyBorder="1" applyAlignment="1">
      <alignment wrapText="1"/>
    </xf>
    <xf numFmtId="0" fontId="9" fillId="0" borderId="0" xfId="74" applyFont="1" applyFill="1" applyBorder="1"/>
    <xf numFmtId="178" fontId="3" fillId="0" borderId="0" xfId="74" applyNumberFormat="1" applyFont="1" applyFill="1" applyBorder="1"/>
    <xf numFmtId="4" fontId="3" fillId="0" borderId="7" xfId="74" applyNumberFormat="1" applyFont="1" applyFill="1" applyBorder="1"/>
    <xf numFmtId="3" fontId="3" fillId="0" borderId="0" xfId="74" applyNumberFormat="1" applyFont="1" applyFill="1"/>
    <xf numFmtId="0" fontId="13" fillId="0" borderId="0" xfId="74" applyFont="1"/>
    <xf numFmtId="0" fontId="9" fillId="0" borderId="0" xfId="74" applyFont="1" applyBorder="1" applyAlignment="1">
      <alignment horizontal="right" indent="1"/>
    </xf>
    <xf numFmtId="0" fontId="18" fillId="0" borderId="0" xfId="74" applyFont="1"/>
    <xf numFmtId="0" fontId="18" fillId="0" borderId="0" xfId="74" applyFont="1" applyFill="1"/>
    <xf numFmtId="177" fontId="18" fillId="0" borderId="0" xfId="74" applyNumberFormat="1" applyFont="1" applyFill="1"/>
    <xf numFmtId="0" fontId="3" fillId="0" borderId="0" xfId="74" applyFont="1" applyFill="1" applyAlignment="1">
      <alignment horizontal="left" indent="7"/>
    </xf>
    <xf numFmtId="0" fontId="4" fillId="0" borderId="0" xfId="74" applyFont="1" applyFill="1" applyAlignment="1"/>
    <xf numFmtId="0" fontId="9" fillId="0" borderId="0" xfId="74" applyFont="1" applyFill="1" applyBorder="1" applyAlignment="1">
      <alignment horizontal="left" indent="1"/>
    </xf>
    <xf numFmtId="0" fontId="3" fillId="0" borderId="0" xfId="74" applyFont="1" applyFill="1" applyBorder="1" applyAlignment="1">
      <alignment horizontal="left"/>
    </xf>
    <xf numFmtId="0" fontId="9" fillId="0" borderId="0" xfId="74" applyFont="1"/>
    <xf numFmtId="0" fontId="4" fillId="0" borderId="0" xfId="74" applyFont="1" applyFill="1" applyBorder="1"/>
    <xf numFmtId="0" fontId="4" fillId="0" borderId="0" xfId="74" applyFont="1" applyFill="1" applyBorder="1" applyAlignment="1">
      <alignment horizontal="center"/>
    </xf>
    <xf numFmtId="2" fontId="3" fillId="0" borderId="0" xfId="74" applyNumberFormat="1" applyFont="1"/>
    <xf numFmtId="0" fontId="4" fillId="0" borderId="0" xfId="74" applyFont="1" applyFill="1" applyAlignment="1">
      <alignment horizontal="center"/>
    </xf>
    <xf numFmtId="176" fontId="4" fillId="0" borderId="0" xfId="74" applyNumberFormat="1" applyFont="1" applyFill="1" applyAlignment="1">
      <alignment horizontal="center"/>
    </xf>
    <xf numFmtId="0" fontId="9" fillId="0" borderId="0" xfId="74" applyFont="1" applyFill="1" applyBorder="1" applyAlignment="1"/>
    <xf numFmtId="0" fontId="9" fillId="0" borderId="0" xfId="74" applyFont="1" applyFill="1" applyBorder="1" applyAlignment="1">
      <alignment horizontal="right" indent="1"/>
    </xf>
    <xf numFmtId="4" fontId="3" fillId="0" borderId="7" xfId="37" applyNumberFormat="1" applyFont="1" applyBorder="1" applyAlignment="1">
      <alignment horizontal="right" indent="1"/>
    </xf>
    <xf numFmtId="4" fontId="3" fillId="0" borderId="0" xfId="68" applyNumberFormat="1" applyFont="1" applyFill="1" applyBorder="1" applyAlignment="1">
      <alignment horizontal="center"/>
    </xf>
    <xf numFmtId="0" fontId="3" fillId="0" borderId="0" xfId="74" applyFont="1" applyFill="1" applyBorder="1" applyAlignment="1">
      <alignment horizontal="centerContinuous"/>
    </xf>
    <xf numFmtId="177" fontId="9" fillId="0" borderId="0" xfId="71" applyNumberFormat="1" applyFont="1" applyFill="1" applyBorder="1" applyAlignment="1">
      <alignment horizontal="right" indent="1"/>
    </xf>
    <xf numFmtId="177" fontId="9" fillId="0" borderId="0" xfId="71" applyNumberFormat="1" applyFont="1" applyFill="1" applyBorder="1" applyAlignment="1"/>
    <xf numFmtId="3" fontId="3" fillId="0" borderId="0" xfId="74" applyNumberFormat="1" applyFont="1" applyFill="1" applyBorder="1" applyAlignment="1"/>
    <xf numFmtId="0" fontId="13" fillId="0" borderId="0" xfId="74" applyFont="1" applyFill="1" applyBorder="1"/>
    <xf numFmtId="0" fontId="3" fillId="0" borderId="0" xfId="74" applyFont="1" applyAlignment="1">
      <alignment horizontal="left" indent="5"/>
    </xf>
    <xf numFmtId="177" fontId="9" fillId="0" borderId="0" xfId="68" applyNumberFormat="1" applyFont="1" applyFill="1" applyBorder="1" applyAlignment="1">
      <alignment horizontal="right" indent="1"/>
    </xf>
    <xf numFmtId="0" fontId="9" fillId="0" borderId="0" xfId="74" applyFont="1" applyBorder="1"/>
    <xf numFmtId="0" fontId="3" fillId="0" borderId="0" xfId="74" applyNumberFormat="1" applyFont="1" applyFill="1" applyBorder="1" applyAlignment="1"/>
    <xf numFmtId="169" fontId="3" fillId="0" borderId="0" xfId="74" applyNumberFormat="1" applyFont="1" applyFill="1"/>
    <xf numFmtId="169" fontId="3" fillId="0" borderId="0" xfId="74" applyNumberFormat="1" applyFont="1"/>
    <xf numFmtId="169" fontId="3" fillId="0" borderId="0" xfId="71" applyNumberFormat="1" applyFont="1" applyFill="1" applyAlignment="1"/>
    <xf numFmtId="0" fontId="7" fillId="0" borderId="0" xfId="74" applyFont="1" applyFill="1"/>
    <xf numFmtId="0" fontId="4" fillId="0" borderId="0" xfId="74" applyFont="1" applyFill="1" applyAlignment="1">
      <alignment horizontal="left" indent="2"/>
    </xf>
    <xf numFmtId="0" fontId="3" fillId="0" borderId="5" xfId="74" applyFont="1" applyFill="1" applyBorder="1"/>
    <xf numFmtId="171" fontId="4" fillId="0" borderId="0" xfId="57" applyNumberFormat="1" applyFont="1" applyFill="1"/>
    <xf numFmtId="0" fontId="4" fillId="0" borderId="0" xfId="74" applyFont="1" applyFill="1" applyAlignment="1">
      <alignment horizontal="left" indent="3"/>
    </xf>
    <xf numFmtId="0" fontId="9" fillId="0" borderId="0" xfId="74" applyFont="1" applyFill="1" applyBorder="1" applyAlignment="1">
      <alignment horizontal="right"/>
    </xf>
    <xf numFmtId="4" fontId="3" fillId="0" borderId="7" xfId="74" applyNumberFormat="1" applyFont="1" applyBorder="1" applyAlignment="1">
      <alignment horizontal="right" indent="1"/>
    </xf>
    <xf numFmtId="0" fontId="4" fillId="0" borderId="0" xfId="74" applyFont="1" applyBorder="1"/>
    <xf numFmtId="0" fontId="7" fillId="0" borderId="0" xfId="74" applyFont="1"/>
    <xf numFmtId="0" fontId="4" fillId="0" borderId="0" xfId="74" applyFont="1" applyBorder="1" applyAlignment="1">
      <alignment horizontal="left" indent="4"/>
    </xf>
    <xf numFmtId="0" fontId="9" fillId="0" borderId="0" xfId="74" applyFont="1" applyBorder="1" applyAlignment="1"/>
    <xf numFmtId="166" fontId="4" fillId="0" borderId="0" xfId="73" applyFont="1" applyFill="1" applyAlignment="1">
      <alignment horizontal="right" indent="1"/>
    </xf>
    <xf numFmtId="166" fontId="4" fillId="0" borderId="0" xfId="71" applyFont="1" applyBorder="1" applyAlignment="1">
      <alignment horizontal="right"/>
    </xf>
    <xf numFmtId="0" fontId="3" fillId="0" borderId="5" xfId="36" applyFont="1" applyBorder="1"/>
    <xf numFmtId="0" fontId="9" fillId="0" borderId="0" xfId="36" applyFont="1" applyFill="1" applyBorder="1" applyAlignment="1">
      <alignment horizontal="right" indent="1"/>
    </xf>
    <xf numFmtId="0" fontId="4" fillId="0" borderId="0" xfId="74" applyFont="1" applyAlignment="1">
      <alignment horizontal="center"/>
    </xf>
    <xf numFmtId="2" fontId="3" fillId="0" borderId="0" xfId="53" quotePrefix="1" applyNumberFormat="1" applyFont="1" applyFill="1" applyBorder="1" applyAlignment="1">
      <alignment wrapText="1"/>
    </xf>
    <xf numFmtId="0" fontId="3" fillId="0" borderId="0" xfId="74" applyFont="1" applyAlignment="1">
      <alignment horizontal="left" indent="3"/>
    </xf>
    <xf numFmtId="0" fontId="7" fillId="0" borderId="0" xfId="74" applyFont="1" applyAlignment="1">
      <alignment horizontal="left" indent="2"/>
    </xf>
    <xf numFmtId="169" fontId="4" fillId="0" borderId="0" xfId="57" applyNumberFormat="1" applyFont="1"/>
    <xf numFmtId="0" fontId="9" fillId="0" borderId="7" xfId="74" applyFont="1" applyBorder="1" applyAlignment="1">
      <alignment horizontal="right" indent="1"/>
    </xf>
    <xf numFmtId="0" fontId="19" fillId="0" borderId="0" xfId="74" applyNumberFormat="1" applyFont="1" applyBorder="1" applyAlignment="1">
      <alignment horizontal="left" indent="4"/>
    </xf>
    <xf numFmtId="0" fontId="3" fillId="0" borderId="0" xfId="74" applyNumberFormat="1" applyFont="1" applyBorder="1" applyAlignment="1">
      <alignment horizontal="left" indent="4"/>
    </xf>
    <xf numFmtId="0" fontId="3" fillId="0" borderId="0" xfId="53" applyFont="1" applyFill="1" applyBorder="1" applyAlignment="1">
      <alignment horizontal="left"/>
    </xf>
    <xf numFmtId="0" fontId="3" fillId="0" borderId="0" xfId="53" applyFont="1" applyFill="1" applyBorder="1" applyAlignment="1">
      <alignment horizontal="left" wrapText="1"/>
    </xf>
    <xf numFmtId="0" fontId="3" fillId="0" borderId="0" xfId="53" quotePrefix="1" applyFont="1" applyBorder="1" applyAlignment="1">
      <alignment horizontal="left"/>
    </xf>
    <xf numFmtId="0" fontId="4" fillId="0" borderId="0" xfId="53" applyFont="1" applyBorder="1"/>
    <xf numFmtId="0" fontId="4" fillId="0" borderId="0" xfId="53" applyFont="1" applyBorder="1" applyAlignment="1">
      <alignment horizontal="left"/>
    </xf>
    <xf numFmtId="0" fontId="9" fillId="0" borderId="0" xfId="53" applyFont="1" applyBorder="1" applyAlignment="1">
      <alignment horizontal="left"/>
    </xf>
    <xf numFmtId="0" fontId="3" fillId="0" borderId="0" xfId="53" quotePrefix="1" applyFont="1" applyBorder="1" applyAlignment="1">
      <alignment horizontal="left" indent="1"/>
    </xf>
    <xf numFmtId="0" fontId="9" fillId="0" borderId="0" xfId="53" applyFont="1" applyBorder="1" applyAlignment="1">
      <alignment horizontal="left" indent="1"/>
    </xf>
    <xf numFmtId="0" fontId="3" fillId="0" borderId="0" xfId="53" quotePrefix="1" applyFont="1" applyBorder="1" applyAlignment="1">
      <alignment horizontal="left" indent="2"/>
    </xf>
    <xf numFmtId="0" fontId="4" fillId="0" borderId="0" xfId="53" applyFont="1" applyFill="1" applyBorder="1"/>
    <xf numFmtId="0" fontId="4" fillId="0" borderId="0" xfId="74" applyFont="1" applyAlignment="1">
      <alignment horizontal="left" indent="1"/>
    </xf>
    <xf numFmtId="0" fontId="7" fillId="0" borderId="0" xfId="74" applyFont="1" applyAlignment="1">
      <alignment horizontal="left" indent="3"/>
    </xf>
    <xf numFmtId="0" fontId="19" fillId="0" borderId="0" xfId="74" applyNumberFormat="1" applyFont="1" applyBorder="1" applyAlignment="1">
      <alignment horizontal="left" indent="5"/>
    </xf>
    <xf numFmtId="0" fontId="3" fillId="0" borderId="0" xfId="74" applyNumberFormat="1" applyFont="1" applyBorder="1" applyAlignment="1">
      <alignment horizontal="left" indent="5"/>
    </xf>
    <xf numFmtId="0" fontId="9" fillId="0" borderId="7" xfId="74" applyFont="1" applyFill="1" applyBorder="1" applyAlignment="1">
      <alignment horizontal="right" indent="1"/>
    </xf>
    <xf numFmtId="176" fontId="37" fillId="0" borderId="0" xfId="68" applyNumberFormat="1" applyFont="1" applyFill="1"/>
    <xf numFmtId="176" fontId="38" fillId="0" borderId="0" xfId="68" applyNumberFormat="1" applyFont="1" applyFill="1"/>
    <xf numFmtId="0" fontId="3" fillId="0" borderId="0" xfId="53" applyFont="1" applyFill="1" applyAlignment="1">
      <alignment wrapText="1"/>
    </xf>
    <xf numFmtId="0" fontId="3" fillId="0" borderId="0" xfId="53" applyFont="1" applyFill="1"/>
    <xf numFmtId="171" fontId="3" fillId="0" borderId="0" xfId="68" applyNumberFormat="1" applyFont="1" applyFill="1"/>
    <xf numFmtId="3" fontId="4" fillId="0" borderId="0" xfId="68" applyNumberFormat="1" applyFont="1"/>
    <xf numFmtId="169" fontId="4" fillId="0" borderId="0" xfId="71" applyNumberFormat="1" applyFont="1" applyFill="1" applyAlignment="1"/>
    <xf numFmtId="169" fontId="3" fillId="0" borderId="0" xfId="71" applyNumberFormat="1" applyFont="1" applyAlignment="1"/>
    <xf numFmtId="171" fontId="4" fillId="0" borderId="0" xfId="68" applyNumberFormat="1" applyFont="1" applyFill="1" applyBorder="1" applyAlignment="1"/>
    <xf numFmtId="169" fontId="4" fillId="0" borderId="0" xfId="68" applyNumberFormat="1" applyFont="1" applyBorder="1" applyAlignment="1"/>
    <xf numFmtId="169" fontId="3" fillId="0" borderId="0" xfId="68" applyNumberFormat="1" applyFont="1" applyFill="1" applyBorder="1" applyAlignment="1"/>
    <xf numFmtId="0" fontId="3" fillId="0" borderId="0" xfId="35" applyFont="1" applyFill="1" applyBorder="1" applyAlignment="1">
      <alignment horizontal="center"/>
    </xf>
    <xf numFmtId="166" fontId="3" fillId="0" borderId="0" xfId="68" applyNumberFormat="1" applyFont="1" applyFill="1"/>
    <xf numFmtId="169" fontId="4" fillId="0" borderId="0" xfId="71" applyNumberFormat="1" applyFont="1"/>
    <xf numFmtId="169" fontId="3" fillId="0" borderId="0" xfId="71" applyNumberFormat="1" applyFont="1" applyFill="1" applyBorder="1" applyAlignment="1"/>
    <xf numFmtId="166" fontId="3" fillId="0" borderId="0" xfId="73" applyFont="1" applyFill="1" applyAlignment="1">
      <alignment horizontal="right" indent="1"/>
    </xf>
    <xf numFmtId="0" fontId="3" fillId="0" borderId="2" xfId="36" applyFont="1" applyFill="1" applyBorder="1" applyAlignment="1">
      <alignment horizontal="center" vertical="center" wrapText="1"/>
    </xf>
    <xf numFmtId="0" fontId="3" fillId="0" borderId="2" xfId="36" applyNumberFormat="1" applyFont="1" applyFill="1" applyBorder="1" applyAlignment="1">
      <alignment horizontal="center" vertical="center" wrapText="1"/>
    </xf>
    <xf numFmtId="9" fontId="9" fillId="0" borderId="7" xfId="72" applyFont="1" applyFill="1" applyBorder="1" applyAlignment="1">
      <alignment horizontal="right" indent="1"/>
    </xf>
    <xf numFmtId="4" fontId="4" fillId="0" borderId="0" xfId="57" applyNumberFormat="1" applyFont="1" applyFill="1" applyAlignment="1">
      <alignment horizontal="right" indent="1"/>
    </xf>
    <xf numFmtId="4" fontId="3" fillId="0" borderId="0" xfId="57" applyNumberFormat="1" applyFont="1" applyFill="1" applyAlignment="1">
      <alignment horizontal="right" indent="1"/>
    </xf>
    <xf numFmtId="4" fontId="3" fillId="0" borderId="0" xfId="57" applyNumberFormat="1" applyFont="1" applyFill="1" applyBorder="1" applyAlignment="1">
      <alignment horizontal="right" indent="1"/>
    </xf>
    <xf numFmtId="0" fontId="3" fillId="0" borderId="7" xfId="53" applyFont="1" applyFill="1" applyBorder="1"/>
    <xf numFmtId="0" fontId="3" fillId="0" borderId="0" xfId="53" applyFill="1"/>
    <xf numFmtId="0" fontId="4" fillId="0" borderId="0" xfId="53" applyNumberFormat="1" applyFont="1" applyFill="1" applyBorder="1" applyAlignment="1">
      <alignment horizontal="left" indent="5"/>
    </xf>
    <xf numFmtId="0" fontId="4" fillId="0" borderId="0" xfId="53" applyNumberFormat="1" applyFont="1" applyFill="1" applyBorder="1" applyAlignment="1">
      <alignment horizontal="center"/>
    </xf>
    <xf numFmtId="0" fontId="7" fillId="0" borderId="0" xfId="53" applyNumberFormat="1" applyFont="1" applyFill="1" applyBorder="1" applyAlignment="1"/>
    <xf numFmtId="0" fontId="3" fillId="0" borderId="0" xfId="53" applyNumberFormat="1" applyFont="1" applyFill="1" applyBorder="1" applyAlignment="1"/>
    <xf numFmtId="0" fontId="4" fillId="0" borderId="0" xfId="53" applyNumberFormat="1" applyFont="1" applyFill="1" applyBorder="1" applyAlignment="1"/>
    <xf numFmtId="0" fontId="3" fillId="0" borderId="0" xfId="53" quotePrefix="1" applyNumberFormat="1" applyFont="1" applyFill="1" applyBorder="1" applyAlignment="1"/>
    <xf numFmtId="0" fontId="3" fillId="0" borderId="0" xfId="53" applyFont="1" applyFill="1" applyBorder="1"/>
    <xf numFmtId="0" fontId="4" fillId="0" borderId="0" xfId="53" applyFont="1" applyFill="1"/>
    <xf numFmtId="0" fontId="9" fillId="0" borderId="0" xfId="53" applyFont="1" applyFill="1"/>
    <xf numFmtId="0" fontId="3" fillId="0" borderId="0" xfId="53" quotePrefix="1" applyFont="1" applyFill="1"/>
    <xf numFmtId="2" fontId="104" fillId="0" borderId="0" xfId="53" quotePrefix="1" applyNumberFormat="1" applyFont="1" applyFill="1" applyBorder="1" applyAlignment="1">
      <alignment horizontal="left" wrapText="1"/>
    </xf>
    <xf numFmtId="0" fontId="4" fillId="0" borderId="0" xfId="74" applyFont="1" applyAlignment="1">
      <alignment wrapText="1"/>
    </xf>
    <xf numFmtId="0" fontId="3" fillId="0" borderId="0" xfId="74" applyFont="1" applyFill="1" applyAlignment="1">
      <alignment horizontal="left" indent="2"/>
    </xf>
    <xf numFmtId="169" fontId="4" fillId="0" borderId="0" xfId="71" applyNumberFormat="1" applyFont="1" applyAlignment="1"/>
    <xf numFmtId="0" fontId="4" fillId="0" borderId="0" xfId="40" applyNumberFormat="1" applyFont="1" applyBorder="1" applyAlignment="1">
      <alignment horizontal="right"/>
    </xf>
    <xf numFmtId="170" fontId="4" fillId="0" borderId="0" xfId="74" applyNumberFormat="1" applyFont="1" applyFill="1" applyAlignment="1">
      <alignment horizontal="right" indent="2"/>
    </xf>
    <xf numFmtId="170" fontId="3" fillId="0" borderId="0" xfId="74" applyNumberFormat="1" applyFont="1" applyFill="1" applyAlignment="1">
      <alignment horizontal="right" indent="2"/>
    </xf>
    <xf numFmtId="176" fontId="3" fillId="0" borderId="0" xfId="68" applyNumberFormat="1" applyFont="1" applyFill="1" applyBorder="1" applyAlignment="1"/>
    <xf numFmtId="43" fontId="3" fillId="0" borderId="0" xfId="68" applyNumberFormat="1" applyFont="1" applyFill="1" applyBorder="1" applyAlignment="1"/>
    <xf numFmtId="0" fontId="4" fillId="0" borderId="6" xfId="74" applyFont="1" applyFill="1" applyBorder="1" applyAlignment="1">
      <alignment horizontal="center" vertical="center" wrapText="1"/>
    </xf>
    <xf numFmtId="0" fontId="3" fillId="0" borderId="2" xfId="74" applyFont="1" applyBorder="1" applyAlignment="1">
      <alignment horizontal="center" vertical="center" wrapText="1"/>
    </xf>
    <xf numFmtId="171" fontId="107" fillId="0" borderId="0" xfId="69" applyNumberFormat="1" applyFont="1" applyFill="1" applyBorder="1" applyAlignment="1"/>
    <xf numFmtId="171" fontId="108" fillId="0" borderId="0" xfId="69" applyNumberFormat="1" applyFont="1" applyFill="1" applyBorder="1" applyAlignment="1"/>
    <xf numFmtId="171" fontId="107" fillId="0" borderId="0" xfId="69" applyNumberFormat="1" applyFont="1" applyFill="1" applyAlignment="1"/>
    <xf numFmtId="168" fontId="109" fillId="0" borderId="0" xfId="57" applyNumberFormat="1" applyFont="1" applyFill="1" applyAlignment="1">
      <alignment horizontal="center"/>
    </xf>
    <xf numFmtId="4" fontId="7" fillId="0" borderId="0" xfId="57" applyNumberFormat="1" applyFont="1" applyFill="1" applyAlignment="1">
      <alignment horizontal="center"/>
    </xf>
    <xf numFmtId="168" fontId="104" fillId="0" borderId="0" xfId="57" applyNumberFormat="1" applyFont="1" applyFill="1" applyAlignment="1">
      <alignment horizontal="center"/>
    </xf>
    <xf numFmtId="4" fontId="3" fillId="0" borderId="0" xfId="57" applyNumberFormat="1" applyFont="1" applyFill="1" applyAlignment="1">
      <alignment horizontal="center"/>
    </xf>
    <xf numFmtId="168" fontId="104" fillId="0" borderId="0" xfId="57" applyNumberFormat="1" applyFont="1" applyFill="1" applyAlignment="1">
      <alignment horizontal="right"/>
    </xf>
    <xf numFmtId="193" fontId="104" fillId="0" borderId="0" xfId="57" applyNumberFormat="1" applyFont="1" applyFill="1" applyAlignment="1">
      <alignment horizontal="center"/>
    </xf>
    <xf numFmtId="169" fontId="3" fillId="0" borderId="0" xfId="57" applyNumberFormat="1" applyFont="1" applyFill="1"/>
    <xf numFmtId="4" fontId="7" fillId="0" borderId="0" xfId="57" applyNumberFormat="1" applyFont="1" applyFill="1" applyAlignment="1">
      <alignment horizontal="right" indent="2"/>
    </xf>
    <xf numFmtId="4" fontId="13" fillId="0" borderId="0" xfId="53" applyNumberFormat="1" applyFont="1" applyFill="1"/>
    <xf numFmtId="0" fontId="13" fillId="0" borderId="0" xfId="53" applyFont="1" applyFill="1"/>
    <xf numFmtId="4" fontId="3" fillId="0" borderId="0" xfId="53" applyNumberFormat="1" applyFont="1" applyFill="1"/>
    <xf numFmtId="166" fontId="3" fillId="0" borderId="0" xfId="53" applyNumberFormat="1" applyFont="1" applyFill="1"/>
    <xf numFmtId="166" fontId="3" fillId="0" borderId="0" xfId="57" applyFont="1" applyFill="1"/>
    <xf numFmtId="166" fontId="3" fillId="0" borderId="0" xfId="57" applyNumberFormat="1" applyFont="1" applyFill="1"/>
    <xf numFmtId="166" fontId="0" fillId="0" borderId="0" xfId="57" applyFont="1" applyFill="1"/>
    <xf numFmtId="172" fontId="3" fillId="0" borderId="0" xfId="53" applyNumberFormat="1" applyFont="1" applyFill="1"/>
    <xf numFmtId="4" fontId="4" fillId="0" borderId="0" xfId="53" applyNumberFormat="1" applyFont="1" applyFill="1"/>
    <xf numFmtId="166" fontId="4" fillId="0" borderId="0" xfId="57" applyFont="1" applyFill="1"/>
    <xf numFmtId="173" fontId="3" fillId="0" borderId="0" xfId="53" applyNumberFormat="1" applyFont="1" applyFill="1"/>
    <xf numFmtId="166" fontId="107" fillId="0" borderId="0" xfId="69" applyNumberFormat="1" applyFont="1" applyFill="1" applyBorder="1" applyAlignment="1"/>
    <xf numFmtId="166" fontId="107" fillId="0" borderId="0" xfId="69" applyNumberFormat="1" applyFont="1" applyFill="1" applyAlignment="1"/>
    <xf numFmtId="0" fontId="4" fillId="0" borderId="6" xfId="74" applyFont="1" applyBorder="1" applyAlignment="1">
      <alignment horizontal="center" vertical="center" wrapText="1"/>
    </xf>
    <xf numFmtId="169" fontId="3" fillId="0" borderId="0" xfId="68" applyNumberFormat="1" applyFont="1" applyFill="1" applyAlignment="1">
      <alignment horizontal="left" indent="4"/>
    </xf>
    <xf numFmtId="169" fontId="3" fillId="0" borderId="0" xfId="57" applyNumberFormat="1" applyFont="1" applyFill="1" applyAlignment="1">
      <alignment horizontal="center"/>
    </xf>
    <xf numFmtId="0" fontId="17" fillId="0" borderId="0" xfId="35" applyFont="1" applyFill="1" applyBorder="1" applyAlignment="1">
      <alignment horizontal="center"/>
    </xf>
    <xf numFmtId="0" fontId="3" fillId="0" borderId="5" xfId="35" applyFont="1" applyFill="1" applyBorder="1" applyAlignment="1">
      <alignment horizontal="center"/>
    </xf>
    <xf numFmtId="0" fontId="3" fillId="0" borderId="0" xfId="35" applyFont="1" applyFill="1" applyBorder="1" applyAlignment="1">
      <alignment horizontal="center"/>
    </xf>
    <xf numFmtId="0" fontId="4" fillId="0" borderId="5" xfId="35" applyFont="1" applyFill="1" applyBorder="1" applyAlignment="1">
      <alignment horizontal="center" vertical="center" wrapText="1"/>
    </xf>
    <xf numFmtId="0" fontId="4" fillId="0" borderId="0" xfId="35" applyFont="1" applyFill="1" applyBorder="1" applyAlignment="1">
      <alignment horizontal="center" vertical="center" wrapText="1"/>
    </xf>
    <xf numFmtId="0" fontId="4" fillId="0" borderId="3" xfId="35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left" wrapText="1"/>
    </xf>
    <xf numFmtId="0" fontId="17" fillId="0" borderId="0" xfId="53" applyFont="1" applyFill="1" applyAlignment="1">
      <alignment horizontal="center"/>
    </xf>
    <xf numFmtId="0" fontId="4" fillId="0" borderId="0" xfId="53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/>
    </xf>
    <xf numFmtId="0" fontId="3" fillId="0" borderId="0" xfId="53" applyFont="1" applyFill="1" applyAlignment="1">
      <alignment horizontal="center"/>
    </xf>
    <xf numFmtId="0" fontId="4" fillId="0" borderId="5" xfId="53" applyFont="1" applyFill="1" applyBorder="1" applyAlignment="1">
      <alignment horizontal="center" vertical="center" wrapText="1"/>
    </xf>
    <xf numFmtId="0" fontId="17" fillId="0" borderId="0" xfId="74" applyFont="1" applyAlignment="1">
      <alignment horizontal="center"/>
    </xf>
    <xf numFmtId="0" fontId="3" fillId="0" borderId="5" xfId="74" applyFont="1" applyBorder="1" applyAlignment="1">
      <alignment horizontal="center"/>
    </xf>
    <xf numFmtId="0" fontId="3" fillId="0" borderId="0" xfId="74" applyFont="1" applyBorder="1" applyAlignment="1">
      <alignment horizontal="center"/>
    </xf>
    <xf numFmtId="0" fontId="4" fillId="0" borderId="5" xfId="74" applyFont="1" applyFill="1" applyBorder="1" applyAlignment="1">
      <alignment horizontal="center" vertical="center" wrapText="1"/>
    </xf>
    <xf numFmtId="0" fontId="4" fillId="0" borderId="3" xfId="74" applyFont="1" applyFill="1" applyBorder="1" applyAlignment="1">
      <alignment horizontal="center" vertical="center" wrapText="1"/>
    </xf>
    <xf numFmtId="0" fontId="17" fillId="0" borderId="0" xfId="74" applyFont="1" applyFill="1" applyAlignment="1">
      <alignment horizontal="center"/>
    </xf>
    <xf numFmtId="0" fontId="4" fillId="0" borderId="5" xfId="74" applyFont="1" applyFill="1" applyBorder="1" applyAlignment="1">
      <alignment horizontal="center"/>
    </xf>
    <xf numFmtId="0" fontId="4" fillId="0" borderId="0" xfId="74" applyFont="1" applyFill="1" applyBorder="1" applyAlignment="1">
      <alignment horizontal="center"/>
    </xf>
    <xf numFmtId="0" fontId="4" fillId="0" borderId="5" xfId="39" applyFont="1" applyFill="1" applyBorder="1" applyAlignment="1">
      <alignment horizontal="center" vertical="center" wrapText="1"/>
    </xf>
    <xf numFmtId="0" fontId="4" fillId="0" borderId="3" xfId="39" applyFont="1" applyFill="1" applyBorder="1" applyAlignment="1">
      <alignment horizontal="center" vertical="center" wrapText="1"/>
    </xf>
    <xf numFmtId="0" fontId="3" fillId="0" borderId="5" xfId="74" applyNumberFormat="1" applyFont="1" applyFill="1" applyBorder="1" applyAlignment="1">
      <alignment horizontal="center"/>
    </xf>
    <xf numFmtId="0" fontId="3" fillId="0" borderId="0" xfId="74" applyNumberFormat="1" applyFont="1" applyFill="1" applyBorder="1" applyAlignment="1">
      <alignment horizontal="center"/>
    </xf>
    <xf numFmtId="0" fontId="17" fillId="0" borderId="0" xfId="74" applyNumberFormat="1" applyFont="1" applyFill="1" applyBorder="1" applyAlignment="1">
      <alignment horizontal="center"/>
    </xf>
    <xf numFmtId="0" fontId="17" fillId="0" borderId="0" xfId="37" applyNumberFormat="1" applyFont="1" applyBorder="1" applyAlignment="1">
      <alignment horizontal="center"/>
    </xf>
    <xf numFmtId="0" fontId="17" fillId="0" borderId="5" xfId="74" applyFont="1" applyBorder="1" applyAlignment="1">
      <alignment horizontal="center"/>
    </xf>
    <xf numFmtId="0" fontId="17" fillId="0" borderId="0" xfId="74" applyFont="1" applyBorder="1" applyAlignment="1">
      <alignment horizontal="center"/>
    </xf>
    <xf numFmtId="0" fontId="4" fillId="0" borderId="6" xfId="36" applyNumberFormat="1" applyFont="1" applyFill="1" applyBorder="1" applyAlignment="1">
      <alignment horizontal="center" vertical="center"/>
    </xf>
    <xf numFmtId="0" fontId="4" fillId="0" borderId="6" xfId="74" applyFont="1" applyBorder="1" applyAlignment="1">
      <alignment horizontal="center" vertical="center" wrapText="1"/>
    </xf>
    <xf numFmtId="166" fontId="3" fillId="0" borderId="0" xfId="68" applyFont="1" applyFill="1"/>
    <xf numFmtId="166" fontId="3" fillId="0" borderId="0" xfId="68" applyFont="1" applyFill="1" applyAlignment="1">
      <alignment horizontal="right"/>
    </xf>
    <xf numFmtId="2" fontId="3" fillId="0" borderId="0" xfId="74" applyNumberFormat="1" applyFont="1" applyFill="1" applyAlignment="1">
      <alignment horizontal="right"/>
    </xf>
    <xf numFmtId="176" fontId="4" fillId="0" borderId="4" xfId="68" applyNumberFormat="1" applyFont="1" applyFill="1" applyBorder="1" applyAlignment="1"/>
    <xf numFmtId="166" fontId="4" fillId="0" borderId="0" xfId="1" applyFont="1" applyFill="1" applyBorder="1" applyAlignment="1"/>
    <xf numFmtId="176" fontId="4" fillId="0" borderId="0" xfId="68" applyNumberFormat="1" applyFont="1" applyFill="1" applyBorder="1" applyAlignment="1"/>
    <xf numFmtId="166" fontId="3" fillId="0" borderId="0" xfId="1" applyFont="1" applyFill="1" applyBorder="1" applyAlignment="1"/>
    <xf numFmtId="166" fontId="3" fillId="0" borderId="0" xfId="1" applyFont="1" applyFill="1" applyBorder="1" applyAlignment="1">
      <alignment horizontal="right" indent="1"/>
    </xf>
    <xf numFmtId="169" fontId="4" fillId="0" borderId="0" xfId="57" applyNumberFormat="1" applyFont="1" applyFill="1"/>
    <xf numFmtId="4" fontId="4" fillId="0" borderId="0" xfId="57" applyNumberFormat="1" applyFont="1" applyFill="1" applyAlignment="1">
      <alignment horizontal="right" indent="2"/>
    </xf>
    <xf numFmtId="169" fontId="7" fillId="0" borderId="0" xfId="57" applyNumberFormat="1" applyFont="1" applyFill="1"/>
    <xf numFmtId="4" fontId="3" fillId="0" borderId="0" xfId="57" applyNumberFormat="1" applyFont="1" applyFill="1" applyAlignment="1">
      <alignment horizontal="right" indent="2"/>
    </xf>
    <xf numFmtId="169" fontId="7" fillId="0" borderId="0" xfId="57" applyNumberFormat="1" applyFont="1" applyFill="1" applyBorder="1"/>
    <xf numFmtId="4" fontId="7" fillId="0" borderId="0" xfId="57" applyNumberFormat="1" applyFont="1" applyFill="1" applyBorder="1" applyAlignment="1">
      <alignment horizontal="right" indent="2"/>
    </xf>
    <xf numFmtId="2" fontId="4" fillId="0" borderId="0" xfId="57" applyNumberFormat="1" applyFont="1" applyFill="1" applyAlignment="1">
      <alignment horizontal="center"/>
    </xf>
    <xf numFmtId="0" fontId="4" fillId="0" borderId="0" xfId="57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left" indent="1"/>
    </xf>
    <xf numFmtId="0" fontId="3" fillId="0" borderId="0" xfId="1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166" fontId="4" fillId="0" borderId="0" xfId="57" applyNumberFormat="1" applyFont="1" applyFill="1"/>
    <xf numFmtId="166" fontId="3" fillId="0" borderId="0" xfId="57" applyNumberFormat="1" applyFont="1" applyFill="1" applyAlignment="1">
      <alignment horizontal="right"/>
    </xf>
  </cellXfs>
  <cellStyles count="2751">
    <cellStyle name="_x0001_" xfId="78"/>
    <cellStyle name="??" xfId="79"/>
    <cellStyle name="?? [0.00]_PRODUCT DETAIL Q1" xfId="80"/>
    <cellStyle name="?? [0]" xfId="81"/>
    <cellStyle name="???? [0.00]_PRODUCT DETAIL Q1" xfId="82"/>
    <cellStyle name="????_PRODUCT DETAIL Q1" xfId="83"/>
    <cellStyle name="???[0]_Book1" xfId="84"/>
    <cellStyle name="???_95" xfId="85"/>
    <cellStyle name="??_(????)??????" xfId="86"/>
    <cellStyle name="_00.Bia" xfId="87"/>
    <cellStyle name="_01 DVHC" xfId="88"/>
    <cellStyle name="_01 DVHC - DD (Ok)" xfId="89"/>
    <cellStyle name="_01 DVHC - DD (Ok)_04 Doanh nghiep va CSKDCT 2012" xfId="90"/>
    <cellStyle name="_01 DVHC - DD (Ok)_Xl0000167" xfId="91"/>
    <cellStyle name="_01 DVHC(OK)" xfId="92"/>
    <cellStyle name="_01 DVHC(OK)_02  Dan so lao dong(OK)" xfId="93"/>
    <cellStyle name="_01 DVHC(OK)_03 TKQG va Thu chi NSNN 2012" xfId="94"/>
    <cellStyle name="_01 DVHC(OK)_04 Doanh nghiep va CSKDCT 2012" xfId="95"/>
    <cellStyle name="_01 DVHC(OK)_05 Doanh nghiep va Ca the_2011 (Ok)" xfId="96"/>
    <cellStyle name="_01 DVHC(OK)_07 NGTT CN 2012" xfId="97"/>
    <cellStyle name="_01 DVHC(OK)_08 Thuong mai Tong muc - Diep" xfId="98"/>
    <cellStyle name="_01 DVHC(OK)_08 Thuong mai va Du lich (Ok)" xfId="99"/>
    <cellStyle name="_01 DVHC(OK)_09 Chi so gia 2011- VuTKG-1 (Ok)" xfId="100"/>
    <cellStyle name="_01 DVHC(OK)_09 Du lich" xfId="101"/>
    <cellStyle name="_01 DVHC(OK)_10 Van tai va BCVT (da sua ok)" xfId="102"/>
    <cellStyle name="_01 DVHC(OK)_11 (3)" xfId="103"/>
    <cellStyle name="_01 DVHC(OK)_11 (3)_04 Doanh nghiep va CSKDCT 2012" xfId="104"/>
    <cellStyle name="_01 DVHC(OK)_11 (3)_Xl0000167" xfId="105"/>
    <cellStyle name="_01 DVHC(OK)_12 (2)" xfId="106"/>
    <cellStyle name="_01 DVHC(OK)_12 (2)_04 Doanh nghiep va CSKDCT 2012" xfId="107"/>
    <cellStyle name="_01 DVHC(OK)_12 (2)_Xl0000167" xfId="108"/>
    <cellStyle name="_01 DVHC(OK)_12 Giao duc, Y Te va Muc songnam2011" xfId="109"/>
    <cellStyle name="_01 DVHC(OK)_13 Van tai 2012" xfId="110"/>
    <cellStyle name="_01 DVHC(OK)_Giaoduc2013(ok)" xfId="111"/>
    <cellStyle name="_01 DVHC(OK)_Maket NGTT2012 LN,TS (7-1-2013)" xfId="112"/>
    <cellStyle name="_01 DVHC(OK)_Maket NGTT2012 LN,TS (7-1-2013)_Nongnghiep" xfId="113"/>
    <cellStyle name="_01 DVHC(OK)_Nien giam TT Vu Nong nghiep 2012(solieu)-gui Vu TH 29-3-2013" xfId="117"/>
    <cellStyle name="_01 DVHC(OK)_Nongnghiep" xfId="118"/>
    <cellStyle name="_01 DVHC(OK)_Nongnghiep NGDD 2012_cap nhat den 24-5-2013(1)" xfId="119"/>
    <cellStyle name="_01 DVHC(OK)_Nongnghiep_Nongnghiep NGDD 2012_cap nhat den 24-5-2013(1)" xfId="120"/>
    <cellStyle name="_01 DVHC(OK)_Ngiam_lamnghiep_2011_v2(1)(1)" xfId="114"/>
    <cellStyle name="_01 DVHC(OK)_Ngiam_lamnghiep_2011_v2(1)(1)_Nongnghiep" xfId="115"/>
    <cellStyle name="_01 DVHC(OK)_NGTT LN,TS 2012 (Chuan)" xfId="116"/>
    <cellStyle name="_01 DVHC(OK)_Xl0000147" xfId="121"/>
    <cellStyle name="_01 DVHC(OK)_Xl0000167" xfId="122"/>
    <cellStyle name="_01 DVHC(OK)_XNK" xfId="123"/>
    <cellStyle name="_01 DVHC_01 Don vi HC" xfId="124"/>
    <cellStyle name="_01 DVHC_02 Danso_Laodong 2012(chuan) CO SO" xfId="125"/>
    <cellStyle name="_01 DVHC_04 Doanh nghiep va CSKDCT 2012" xfId="126"/>
    <cellStyle name="_01 DVHC_08 Thuong mai Tong muc - Diep" xfId="127"/>
    <cellStyle name="_01 DVHC_09 Thuong mai va Du lich" xfId="128"/>
    <cellStyle name="_01 DVHC_09 Thuong mai va Du lich_01 Don vi HC" xfId="129"/>
    <cellStyle name="_01 DVHC_09 Thuong mai va Du lich_NGDD 2013 Thu chi NSNN " xfId="130"/>
    <cellStyle name="_01 DVHC_Xl0000167" xfId="131"/>
    <cellStyle name="_01.NGTT2009-DVHC" xfId="132"/>
    <cellStyle name="_02 dan so (OK)" xfId="133"/>
    <cellStyle name="_02.NGTT2009-DSLD" xfId="134"/>
    <cellStyle name="_02.NGTT2009-DSLDok" xfId="135"/>
    <cellStyle name="_03 Dautu 2010" xfId="136"/>
    <cellStyle name="_03.NGTT2009-TKQG" xfId="137"/>
    <cellStyle name="_05 Thuong mai" xfId="138"/>
    <cellStyle name="_05 Thuong mai_01 Don vi HC" xfId="139"/>
    <cellStyle name="_05 Thuong mai_02 Danso_Laodong 2012(chuan) CO SO" xfId="140"/>
    <cellStyle name="_05 Thuong mai_04 Doanh nghiep va CSKDCT 2012" xfId="141"/>
    <cellStyle name="_05 Thuong mai_Nien giam KT_TV 2010" xfId="143"/>
    <cellStyle name="_05 Thuong mai_NGDD 2013 Thu chi NSNN " xfId="142"/>
    <cellStyle name="_05 Thuong mai_Xl0000167" xfId="144"/>
    <cellStyle name="_06 Van tai" xfId="145"/>
    <cellStyle name="_06 Van tai_01 Don vi HC" xfId="146"/>
    <cellStyle name="_06 Van tai_02 Danso_Laodong 2012(chuan) CO SO" xfId="147"/>
    <cellStyle name="_06 Van tai_04 Doanh nghiep va CSKDCT 2012" xfId="148"/>
    <cellStyle name="_06 Van tai_Nien giam KT_TV 2010" xfId="150"/>
    <cellStyle name="_06 Van tai_NGDD 2013 Thu chi NSNN " xfId="149"/>
    <cellStyle name="_06 Van tai_Xl0000167" xfId="151"/>
    <cellStyle name="_07 Buu dien" xfId="152"/>
    <cellStyle name="_07 Buu dien_01 Don vi HC" xfId="153"/>
    <cellStyle name="_07 Buu dien_02 Danso_Laodong 2012(chuan) CO SO" xfId="154"/>
    <cellStyle name="_07 Buu dien_04 Doanh nghiep va CSKDCT 2012" xfId="155"/>
    <cellStyle name="_07 Buu dien_Nien giam KT_TV 2010" xfId="157"/>
    <cellStyle name="_07 Buu dien_NGDD 2013 Thu chi NSNN " xfId="156"/>
    <cellStyle name="_07 Buu dien_Xl0000167" xfId="158"/>
    <cellStyle name="_07. NGTT2009-NN" xfId="159"/>
    <cellStyle name="_07. NGTT2009-NN 10" xfId="160"/>
    <cellStyle name="_07. NGTT2009-NN 11" xfId="161"/>
    <cellStyle name="_07. NGTT2009-NN 12" xfId="162"/>
    <cellStyle name="_07. NGTT2009-NN 13" xfId="163"/>
    <cellStyle name="_07. NGTT2009-NN 14" xfId="164"/>
    <cellStyle name="_07. NGTT2009-NN 15" xfId="165"/>
    <cellStyle name="_07. NGTT2009-NN 16" xfId="166"/>
    <cellStyle name="_07. NGTT2009-NN 17" xfId="167"/>
    <cellStyle name="_07. NGTT2009-NN 18" xfId="168"/>
    <cellStyle name="_07. NGTT2009-NN 19" xfId="169"/>
    <cellStyle name="_07. NGTT2009-NN 2" xfId="170"/>
    <cellStyle name="_07. NGTT2009-NN 3" xfId="171"/>
    <cellStyle name="_07. NGTT2009-NN 4" xfId="172"/>
    <cellStyle name="_07. NGTT2009-NN 5" xfId="173"/>
    <cellStyle name="_07. NGTT2009-NN 6" xfId="174"/>
    <cellStyle name="_07. NGTT2009-NN 7" xfId="175"/>
    <cellStyle name="_07. NGTT2009-NN 8" xfId="176"/>
    <cellStyle name="_07. NGTT2009-NN 9" xfId="177"/>
    <cellStyle name="_07. NGTT2009-NN_01 Don vi HC" xfId="178"/>
    <cellStyle name="_07. NGTT2009-NN_01 DVHC-DSLD 2010" xfId="179"/>
    <cellStyle name="_07. NGTT2009-NN_01 DVHC-DSLD 2010_01 Don vi HC" xfId="180"/>
    <cellStyle name="_07. NGTT2009-NN_01 DVHC-DSLD 2010_02 Danso_Laodong 2012(chuan) CO SO" xfId="181"/>
    <cellStyle name="_07. NGTT2009-NN_01 DVHC-DSLD 2010_04 Doanh nghiep va CSKDCT 2012" xfId="182"/>
    <cellStyle name="_07. NGTT2009-NN_01 DVHC-DSLD 2010_08 Thuong mai Tong muc - Diep" xfId="183"/>
    <cellStyle name="_07. NGTT2009-NN_01 DVHC-DSLD 2010_Bo sung 04 bieu Cong nghiep" xfId="184"/>
    <cellStyle name="_07. NGTT2009-NN_01 DVHC-DSLD 2010_Mau" xfId="185"/>
    <cellStyle name="_07. NGTT2009-NN_01 DVHC-DSLD 2010_Nien giam KT_TV 2010" xfId="187"/>
    <cellStyle name="_07. NGTT2009-NN_01 DVHC-DSLD 2010_nien giam tom tat 2010 (thuy)" xfId="188"/>
    <cellStyle name="_07. NGTT2009-NN_01 DVHC-DSLD 2010_nien giam tom tat 2010 (thuy)_01 Don vi HC" xfId="189"/>
    <cellStyle name="_07. NGTT2009-NN_01 DVHC-DSLD 2010_nien giam tom tat 2010 (thuy)_02 Danso_Laodong 2012(chuan) CO SO" xfId="190"/>
    <cellStyle name="_07. NGTT2009-NN_01 DVHC-DSLD 2010_nien giam tom tat 2010 (thuy)_04 Doanh nghiep va CSKDCT 2012" xfId="191"/>
    <cellStyle name="_07. NGTT2009-NN_01 DVHC-DSLD 2010_nien giam tom tat 2010 (thuy)_08 Thuong mai Tong muc - Diep" xfId="192"/>
    <cellStyle name="_07. NGTT2009-NN_01 DVHC-DSLD 2010_nien giam tom tat 2010 (thuy)_09 Thuong mai va Du lich" xfId="193"/>
    <cellStyle name="_07. NGTT2009-NN_01 DVHC-DSLD 2010_nien giam tom tat 2010 (thuy)_09 Thuong mai va Du lich_01 Don vi HC" xfId="194"/>
    <cellStyle name="_07. NGTT2009-NN_01 DVHC-DSLD 2010_nien giam tom tat 2010 (thuy)_09 Thuong mai va Du lich_NGDD 2013 Thu chi NSNN " xfId="195"/>
    <cellStyle name="_07. NGTT2009-NN_01 DVHC-DSLD 2010_nien giam tom tat 2010 (thuy)_Xl0000167" xfId="196"/>
    <cellStyle name="_07. NGTT2009-NN_01 DVHC-DSLD 2010_NGDD 2013 Thu chi NSNN " xfId="186"/>
    <cellStyle name="_07. NGTT2009-NN_01 DVHC-DSLD 2010_Tong hop NGTT" xfId="197"/>
    <cellStyle name="_07. NGTT2009-NN_01 DVHC-DSLD 2010_Tong hop NGTT_09 Thuong mai va Du lich" xfId="198"/>
    <cellStyle name="_07. NGTT2009-NN_01 DVHC-DSLD 2010_Tong hop NGTT_09 Thuong mai va Du lich_01 Don vi HC" xfId="199"/>
    <cellStyle name="_07. NGTT2009-NN_01 DVHC-DSLD 2010_Tong hop NGTT_09 Thuong mai va Du lich_NGDD 2013 Thu chi NSNN " xfId="200"/>
    <cellStyle name="_07. NGTT2009-NN_01 DVHC-DSLD 2010_Xl0000167" xfId="201"/>
    <cellStyle name="_07. NGTT2009-NN_02  Dan so lao dong(OK)" xfId="202"/>
    <cellStyle name="_07. NGTT2009-NN_02 Danso_Laodong 2012(chuan) CO SO" xfId="203"/>
    <cellStyle name="_07. NGTT2009-NN_03 Dautu 2010" xfId="204"/>
    <cellStyle name="_07. NGTT2009-NN_03 Dautu 2010_01 Don vi HC" xfId="205"/>
    <cellStyle name="_07. NGTT2009-NN_03 Dautu 2010_02 Danso_Laodong 2012(chuan) CO SO" xfId="206"/>
    <cellStyle name="_07. NGTT2009-NN_03 Dautu 2010_04 Doanh nghiep va CSKDCT 2012" xfId="207"/>
    <cellStyle name="_07. NGTT2009-NN_03 Dautu 2010_08 Thuong mai Tong muc - Diep" xfId="208"/>
    <cellStyle name="_07. NGTT2009-NN_03 Dautu 2010_09 Thuong mai va Du lich" xfId="209"/>
    <cellStyle name="_07. NGTT2009-NN_03 Dautu 2010_09 Thuong mai va Du lich_01 Don vi HC" xfId="210"/>
    <cellStyle name="_07. NGTT2009-NN_03 Dautu 2010_09 Thuong mai va Du lich_NGDD 2013 Thu chi NSNN " xfId="211"/>
    <cellStyle name="_07. NGTT2009-NN_03 Dautu 2010_Xl0000167" xfId="212"/>
    <cellStyle name="_07. NGTT2009-NN_03 TKQG" xfId="213"/>
    <cellStyle name="_07. NGTT2009-NN_03 TKQG_02  Dan so lao dong(OK)" xfId="214"/>
    <cellStyle name="_07. NGTT2009-NN_03 TKQG_Xl0000167" xfId="215"/>
    <cellStyle name="_07. NGTT2009-NN_04 Doanh nghiep va CSKDCT 2012" xfId="216"/>
    <cellStyle name="_07. NGTT2009-NN_05 Doanh nghiep va Ca the_2011 (Ok)" xfId="217"/>
    <cellStyle name="_07. NGTT2009-NN_05 Thu chi NSNN" xfId="218"/>
    <cellStyle name="_07. NGTT2009-NN_05 Thuong mai" xfId="219"/>
    <cellStyle name="_07. NGTT2009-NN_05 Thuong mai_01 Don vi HC" xfId="220"/>
    <cellStyle name="_07. NGTT2009-NN_05 Thuong mai_02 Danso_Laodong 2012(chuan) CO SO" xfId="221"/>
    <cellStyle name="_07. NGTT2009-NN_05 Thuong mai_04 Doanh nghiep va CSKDCT 2012" xfId="222"/>
    <cellStyle name="_07. NGTT2009-NN_05 Thuong mai_Nien giam KT_TV 2010" xfId="224"/>
    <cellStyle name="_07. NGTT2009-NN_05 Thuong mai_NGDD 2013 Thu chi NSNN " xfId="223"/>
    <cellStyle name="_07. NGTT2009-NN_05 Thuong mai_Xl0000167" xfId="225"/>
    <cellStyle name="_07. NGTT2009-NN_06 Nong, lam nghiep 2010  (ok)" xfId="226"/>
    <cellStyle name="_07. NGTT2009-NN_06 Van tai" xfId="227"/>
    <cellStyle name="_07. NGTT2009-NN_06 Van tai_01 Don vi HC" xfId="228"/>
    <cellStyle name="_07. NGTT2009-NN_06 Van tai_02 Danso_Laodong 2012(chuan) CO SO" xfId="229"/>
    <cellStyle name="_07. NGTT2009-NN_06 Van tai_04 Doanh nghiep va CSKDCT 2012" xfId="230"/>
    <cellStyle name="_07. NGTT2009-NN_06 Van tai_Nien giam KT_TV 2010" xfId="232"/>
    <cellStyle name="_07. NGTT2009-NN_06 Van tai_NGDD 2013 Thu chi NSNN " xfId="231"/>
    <cellStyle name="_07. NGTT2009-NN_06 Van tai_Xl0000167" xfId="233"/>
    <cellStyle name="_07. NGTT2009-NN_07 Buu dien" xfId="234"/>
    <cellStyle name="_07. NGTT2009-NN_07 Buu dien_01 Don vi HC" xfId="235"/>
    <cellStyle name="_07. NGTT2009-NN_07 Buu dien_02 Danso_Laodong 2012(chuan) CO SO" xfId="236"/>
    <cellStyle name="_07. NGTT2009-NN_07 Buu dien_04 Doanh nghiep va CSKDCT 2012" xfId="237"/>
    <cellStyle name="_07. NGTT2009-NN_07 Buu dien_Nien giam KT_TV 2010" xfId="239"/>
    <cellStyle name="_07. NGTT2009-NN_07 Buu dien_NGDD 2013 Thu chi NSNN " xfId="238"/>
    <cellStyle name="_07. NGTT2009-NN_07 Buu dien_Xl0000167" xfId="240"/>
    <cellStyle name="_07. NGTT2009-NN_07 NGTT CN 2012" xfId="241"/>
    <cellStyle name="_07. NGTT2009-NN_08 Thuong mai Tong muc - Diep" xfId="242"/>
    <cellStyle name="_07. NGTT2009-NN_08 Thuong mai va Du lich (Ok)" xfId="243"/>
    <cellStyle name="_07. NGTT2009-NN_08 Van tai" xfId="244"/>
    <cellStyle name="_07. NGTT2009-NN_08 Van tai_01 Don vi HC" xfId="245"/>
    <cellStyle name="_07. NGTT2009-NN_08 Van tai_02 Danso_Laodong 2012(chuan) CO SO" xfId="246"/>
    <cellStyle name="_07. NGTT2009-NN_08 Van tai_04 Doanh nghiep va CSKDCT 2012" xfId="247"/>
    <cellStyle name="_07. NGTT2009-NN_08 Van tai_Nien giam KT_TV 2010" xfId="249"/>
    <cellStyle name="_07. NGTT2009-NN_08 Van tai_NGDD 2013 Thu chi NSNN " xfId="248"/>
    <cellStyle name="_07. NGTT2009-NN_08 Van tai_Xl0000167" xfId="250"/>
    <cellStyle name="_07. NGTT2009-NN_08 Yte-van hoa" xfId="251"/>
    <cellStyle name="_07. NGTT2009-NN_08 Yte-van hoa_01 Don vi HC" xfId="252"/>
    <cellStyle name="_07. NGTT2009-NN_08 Yte-van hoa_02 Danso_Laodong 2012(chuan) CO SO" xfId="253"/>
    <cellStyle name="_07. NGTT2009-NN_08 Yte-van hoa_04 Doanh nghiep va CSKDCT 2012" xfId="254"/>
    <cellStyle name="_07. NGTT2009-NN_08 Yte-van hoa_Nien giam KT_TV 2010" xfId="256"/>
    <cellStyle name="_07. NGTT2009-NN_08 Yte-van hoa_NGDD 2013 Thu chi NSNN " xfId="255"/>
    <cellStyle name="_07. NGTT2009-NN_08 Yte-van hoa_Xl0000167" xfId="257"/>
    <cellStyle name="_07. NGTT2009-NN_09 Chi so gia 2011- VuTKG-1 (Ok)" xfId="258"/>
    <cellStyle name="_07. NGTT2009-NN_09 Du lich" xfId="259"/>
    <cellStyle name="_07. NGTT2009-NN_09 Thuong mai va Du lich" xfId="260"/>
    <cellStyle name="_07. NGTT2009-NN_09 Thuong mai va Du lich_01 Don vi HC" xfId="261"/>
    <cellStyle name="_07. NGTT2009-NN_09 Thuong mai va Du lich_NGDD 2013 Thu chi NSNN " xfId="262"/>
    <cellStyle name="_07. NGTT2009-NN_10 Market VH, YT, GD, NGTT 2011 " xfId="263"/>
    <cellStyle name="_07. NGTT2009-NN_10 Market VH, YT, GD, NGTT 2011 _02  Dan so lao dong(OK)" xfId="264"/>
    <cellStyle name="_07. NGTT2009-NN_10 Market VH, YT, GD, NGTT 2011 _03 TKQG va Thu chi NSNN 2012" xfId="265"/>
    <cellStyle name="_07. NGTT2009-NN_10 Market VH, YT, GD, NGTT 2011 _04 Doanh nghiep va CSKDCT 2012" xfId="266"/>
    <cellStyle name="_07. NGTT2009-NN_10 Market VH, YT, GD, NGTT 2011 _05 Doanh nghiep va Ca the_2011 (Ok)" xfId="267"/>
    <cellStyle name="_07. NGTT2009-NN_10 Market VH, YT, GD, NGTT 2011 _07 NGTT CN 2012" xfId="268"/>
    <cellStyle name="_07. NGTT2009-NN_10 Market VH, YT, GD, NGTT 2011 _08 Thuong mai Tong muc - Diep" xfId="269"/>
    <cellStyle name="_07. NGTT2009-NN_10 Market VH, YT, GD, NGTT 2011 _08 Thuong mai va Du lich (Ok)" xfId="270"/>
    <cellStyle name="_07. NGTT2009-NN_10 Market VH, YT, GD, NGTT 2011 _09 Chi so gia 2011- VuTKG-1 (Ok)" xfId="271"/>
    <cellStyle name="_07. NGTT2009-NN_10 Market VH, YT, GD, NGTT 2011 _09 Du lich" xfId="272"/>
    <cellStyle name="_07. NGTT2009-NN_10 Market VH, YT, GD, NGTT 2011 _10 Van tai va BCVT (da sua ok)" xfId="273"/>
    <cellStyle name="_07. NGTT2009-NN_10 Market VH, YT, GD, NGTT 2011 _11 (3)" xfId="274"/>
    <cellStyle name="_07. NGTT2009-NN_10 Market VH, YT, GD, NGTT 2011 _11 (3)_04 Doanh nghiep va CSKDCT 2012" xfId="275"/>
    <cellStyle name="_07. NGTT2009-NN_10 Market VH, YT, GD, NGTT 2011 _11 (3)_Xl0000167" xfId="276"/>
    <cellStyle name="_07. NGTT2009-NN_10 Market VH, YT, GD, NGTT 2011 _12 (2)" xfId="277"/>
    <cellStyle name="_07. NGTT2009-NN_10 Market VH, YT, GD, NGTT 2011 _12 (2)_04 Doanh nghiep va CSKDCT 2012" xfId="278"/>
    <cellStyle name="_07. NGTT2009-NN_10 Market VH, YT, GD, NGTT 2011 _12 (2)_Xl0000167" xfId="279"/>
    <cellStyle name="_07. NGTT2009-NN_10 Market VH, YT, GD, NGTT 2011 _12 Giao duc, Y Te va Muc songnam2011" xfId="280"/>
    <cellStyle name="_07. NGTT2009-NN_10 Market VH, YT, GD, NGTT 2011 _13 Van tai 2012" xfId="281"/>
    <cellStyle name="_07. NGTT2009-NN_10 Market VH, YT, GD, NGTT 2011 _Giaoduc2013(ok)" xfId="282"/>
    <cellStyle name="_07. NGTT2009-NN_10 Market VH, YT, GD, NGTT 2011 _Maket NGTT2012 LN,TS (7-1-2013)" xfId="283"/>
    <cellStyle name="_07. NGTT2009-NN_10 Market VH, YT, GD, NGTT 2011 _Maket NGTT2012 LN,TS (7-1-2013)_Nongnghiep" xfId="284"/>
    <cellStyle name="_07. NGTT2009-NN_10 Market VH, YT, GD, NGTT 2011 _Nien giam TT Vu Nong nghiep 2012(solieu)-gui Vu TH 29-3-2013" xfId="288"/>
    <cellStyle name="_07. NGTT2009-NN_10 Market VH, YT, GD, NGTT 2011 _Nongnghiep" xfId="289"/>
    <cellStyle name="_07. NGTT2009-NN_10 Market VH, YT, GD, NGTT 2011 _Nongnghiep NGDD 2012_cap nhat den 24-5-2013(1)" xfId="290"/>
    <cellStyle name="_07. NGTT2009-NN_10 Market VH, YT, GD, NGTT 2011 _Nongnghiep_Nongnghiep NGDD 2012_cap nhat den 24-5-2013(1)" xfId="291"/>
    <cellStyle name="_07. NGTT2009-NN_10 Market VH, YT, GD, NGTT 2011 _Ngiam_lamnghiep_2011_v2(1)(1)" xfId="285"/>
    <cellStyle name="_07. NGTT2009-NN_10 Market VH, YT, GD, NGTT 2011 _Ngiam_lamnghiep_2011_v2(1)(1)_Nongnghiep" xfId="286"/>
    <cellStyle name="_07. NGTT2009-NN_10 Market VH, YT, GD, NGTT 2011 _NGTT LN,TS 2012 (Chuan)" xfId="287"/>
    <cellStyle name="_07. NGTT2009-NN_10 Market VH, YT, GD, NGTT 2011 _So lieu quoc te TH" xfId="292"/>
    <cellStyle name="_07. NGTT2009-NN_10 Market VH, YT, GD, NGTT 2011 _Xl0000147" xfId="293"/>
    <cellStyle name="_07. NGTT2009-NN_10 Market VH, YT, GD, NGTT 2011 _Xl0000167" xfId="294"/>
    <cellStyle name="_07. NGTT2009-NN_10 Market VH, YT, GD, NGTT 2011 _XNK" xfId="295"/>
    <cellStyle name="_07. NGTT2009-NN_10 Van tai va BCVT (da sua ok)" xfId="296"/>
    <cellStyle name="_07. NGTT2009-NN_10 VH, YT, GD, NGTT 2010 - (OK)" xfId="297"/>
    <cellStyle name="_07. NGTT2009-NN_10 VH, YT, GD, NGTT 2010 - (OK)_Bo sung 04 bieu Cong nghiep" xfId="298"/>
    <cellStyle name="_07. NGTT2009-NN_11 (3)" xfId="299"/>
    <cellStyle name="_07. NGTT2009-NN_11 (3)_04 Doanh nghiep va CSKDCT 2012" xfId="300"/>
    <cellStyle name="_07. NGTT2009-NN_11 (3)_Xl0000167" xfId="301"/>
    <cellStyle name="_07. NGTT2009-NN_11 So lieu quoc te 2010-final" xfId="302"/>
    <cellStyle name="_07. NGTT2009-NN_12 (2)" xfId="303"/>
    <cellStyle name="_07. NGTT2009-NN_12 (2)_04 Doanh nghiep va CSKDCT 2012" xfId="304"/>
    <cellStyle name="_07. NGTT2009-NN_12 (2)_Xl0000167" xfId="305"/>
    <cellStyle name="_07. NGTT2009-NN_12 Chi so gia 2012(chuan) co so" xfId="306"/>
    <cellStyle name="_07. NGTT2009-NN_12 Giao duc, Y Te va Muc songnam2011" xfId="307"/>
    <cellStyle name="_07. NGTT2009-NN_13 Van tai 2012" xfId="308"/>
    <cellStyle name="_07. NGTT2009-NN_Book1" xfId="309"/>
    <cellStyle name="_07. NGTT2009-NN_Book3" xfId="310"/>
    <cellStyle name="_07. NGTT2009-NN_Book3 10" xfId="311"/>
    <cellStyle name="_07. NGTT2009-NN_Book3 11" xfId="312"/>
    <cellStyle name="_07. NGTT2009-NN_Book3 12" xfId="313"/>
    <cellStyle name="_07. NGTT2009-NN_Book3 13" xfId="314"/>
    <cellStyle name="_07. NGTT2009-NN_Book3 14" xfId="315"/>
    <cellStyle name="_07. NGTT2009-NN_Book3 15" xfId="316"/>
    <cellStyle name="_07. NGTT2009-NN_Book3 16" xfId="317"/>
    <cellStyle name="_07. NGTT2009-NN_Book3 17" xfId="318"/>
    <cellStyle name="_07. NGTT2009-NN_Book3 18" xfId="319"/>
    <cellStyle name="_07. NGTT2009-NN_Book3 19" xfId="320"/>
    <cellStyle name="_07. NGTT2009-NN_Book3 2" xfId="321"/>
    <cellStyle name="_07. NGTT2009-NN_Book3 3" xfId="322"/>
    <cellStyle name="_07. NGTT2009-NN_Book3 4" xfId="323"/>
    <cellStyle name="_07. NGTT2009-NN_Book3 5" xfId="324"/>
    <cellStyle name="_07. NGTT2009-NN_Book3 6" xfId="325"/>
    <cellStyle name="_07. NGTT2009-NN_Book3 7" xfId="326"/>
    <cellStyle name="_07. NGTT2009-NN_Book3 8" xfId="327"/>
    <cellStyle name="_07. NGTT2009-NN_Book3 9" xfId="328"/>
    <cellStyle name="_07. NGTT2009-NN_Book3_01 Don vi HC" xfId="329"/>
    <cellStyle name="_07. NGTT2009-NN_Book3_01 DVHC-DSLD 2010" xfId="330"/>
    <cellStyle name="_07. NGTT2009-NN_Book3_02  Dan so lao dong(OK)" xfId="331"/>
    <cellStyle name="_07. NGTT2009-NN_Book3_02 Danso_Laodong 2012(chuan) CO SO" xfId="332"/>
    <cellStyle name="_07. NGTT2009-NN_Book3_03 TKQG va Thu chi NSNN 2012" xfId="333"/>
    <cellStyle name="_07. NGTT2009-NN_Book3_04 Doanh nghiep va CSKDCT 2012" xfId="334"/>
    <cellStyle name="_07. NGTT2009-NN_Book3_05 Doanh nghiep va Ca the_2011 (Ok)" xfId="335"/>
    <cellStyle name="_07. NGTT2009-NN_Book3_05 NGTT DN 2010 (OK)" xfId="336"/>
    <cellStyle name="_07. NGTT2009-NN_Book3_05 NGTT DN 2010 (OK)_Bo sung 04 bieu Cong nghiep" xfId="337"/>
    <cellStyle name="_07. NGTT2009-NN_Book3_06 Nong, lam nghiep 2010  (ok)" xfId="338"/>
    <cellStyle name="_07. NGTT2009-NN_Book3_07 NGTT CN 2012" xfId="339"/>
    <cellStyle name="_07. NGTT2009-NN_Book3_08 Thuong mai Tong muc - Diep" xfId="340"/>
    <cellStyle name="_07. NGTT2009-NN_Book3_08 Thuong mai va Du lich (Ok)" xfId="341"/>
    <cellStyle name="_07. NGTT2009-NN_Book3_09 Chi so gia 2011- VuTKG-1 (Ok)" xfId="342"/>
    <cellStyle name="_07. NGTT2009-NN_Book3_09 Du lich" xfId="343"/>
    <cellStyle name="_07. NGTT2009-NN_Book3_10 Market VH, YT, GD, NGTT 2011 " xfId="344"/>
    <cellStyle name="_07. NGTT2009-NN_Book3_10 Market VH, YT, GD, NGTT 2011 _02  Dan so lao dong(OK)" xfId="345"/>
    <cellStyle name="_07. NGTT2009-NN_Book3_10 Market VH, YT, GD, NGTT 2011 _03 TKQG va Thu chi NSNN 2012" xfId="346"/>
    <cellStyle name="_07. NGTT2009-NN_Book3_10 Market VH, YT, GD, NGTT 2011 _04 Doanh nghiep va CSKDCT 2012" xfId="347"/>
    <cellStyle name="_07. NGTT2009-NN_Book3_10 Market VH, YT, GD, NGTT 2011 _05 Doanh nghiep va Ca the_2011 (Ok)" xfId="348"/>
    <cellStyle name="_07. NGTT2009-NN_Book3_10 Market VH, YT, GD, NGTT 2011 _07 NGTT CN 2012" xfId="349"/>
    <cellStyle name="_07. NGTT2009-NN_Book3_10 Market VH, YT, GD, NGTT 2011 _08 Thuong mai Tong muc - Diep" xfId="350"/>
    <cellStyle name="_07. NGTT2009-NN_Book3_10 Market VH, YT, GD, NGTT 2011 _08 Thuong mai va Du lich (Ok)" xfId="351"/>
    <cellStyle name="_07. NGTT2009-NN_Book3_10 Market VH, YT, GD, NGTT 2011 _09 Chi so gia 2011- VuTKG-1 (Ok)" xfId="352"/>
    <cellStyle name="_07. NGTT2009-NN_Book3_10 Market VH, YT, GD, NGTT 2011 _09 Du lich" xfId="353"/>
    <cellStyle name="_07. NGTT2009-NN_Book3_10 Market VH, YT, GD, NGTT 2011 _10 Van tai va BCVT (da sua ok)" xfId="354"/>
    <cellStyle name="_07. NGTT2009-NN_Book3_10 Market VH, YT, GD, NGTT 2011 _11 (3)" xfId="355"/>
    <cellStyle name="_07. NGTT2009-NN_Book3_10 Market VH, YT, GD, NGTT 2011 _11 (3)_04 Doanh nghiep va CSKDCT 2012" xfId="356"/>
    <cellStyle name="_07. NGTT2009-NN_Book3_10 Market VH, YT, GD, NGTT 2011 _11 (3)_Xl0000167" xfId="357"/>
    <cellStyle name="_07. NGTT2009-NN_Book3_10 Market VH, YT, GD, NGTT 2011 _12 (2)" xfId="358"/>
    <cellStyle name="_07. NGTT2009-NN_Book3_10 Market VH, YT, GD, NGTT 2011 _12 (2)_04 Doanh nghiep va CSKDCT 2012" xfId="359"/>
    <cellStyle name="_07. NGTT2009-NN_Book3_10 Market VH, YT, GD, NGTT 2011 _12 (2)_Xl0000167" xfId="360"/>
    <cellStyle name="_07. NGTT2009-NN_Book3_10 Market VH, YT, GD, NGTT 2011 _12 Giao duc, Y Te va Muc songnam2011" xfId="361"/>
    <cellStyle name="_07. NGTT2009-NN_Book3_10 Market VH, YT, GD, NGTT 2011 _13 Van tai 2012" xfId="362"/>
    <cellStyle name="_07. NGTT2009-NN_Book3_10 Market VH, YT, GD, NGTT 2011 _Giaoduc2013(ok)" xfId="363"/>
    <cellStyle name="_07. NGTT2009-NN_Book3_10 Market VH, YT, GD, NGTT 2011 _Maket NGTT2012 LN,TS (7-1-2013)" xfId="364"/>
    <cellStyle name="_07. NGTT2009-NN_Book3_10 Market VH, YT, GD, NGTT 2011 _Maket NGTT2012 LN,TS (7-1-2013)_Nongnghiep" xfId="365"/>
    <cellStyle name="_07. NGTT2009-NN_Book3_10 Market VH, YT, GD, NGTT 2011 _Nien giam TT Vu Nong nghiep 2012(solieu)-gui Vu TH 29-3-2013" xfId="369"/>
    <cellStyle name="_07. NGTT2009-NN_Book3_10 Market VH, YT, GD, NGTT 2011 _Nongnghiep" xfId="370"/>
    <cellStyle name="_07. NGTT2009-NN_Book3_10 Market VH, YT, GD, NGTT 2011 _Nongnghiep NGDD 2012_cap nhat den 24-5-2013(1)" xfId="371"/>
    <cellStyle name="_07. NGTT2009-NN_Book3_10 Market VH, YT, GD, NGTT 2011 _Nongnghiep_Nongnghiep NGDD 2012_cap nhat den 24-5-2013(1)" xfId="372"/>
    <cellStyle name="_07. NGTT2009-NN_Book3_10 Market VH, YT, GD, NGTT 2011 _Ngiam_lamnghiep_2011_v2(1)(1)" xfId="366"/>
    <cellStyle name="_07. NGTT2009-NN_Book3_10 Market VH, YT, GD, NGTT 2011 _Ngiam_lamnghiep_2011_v2(1)(1)_Nongnghiep" xfId="367"/>
    <cellStyle name="_07. NGTT2009-NN_Book3_10 Market VH, YT, GD, NGTT 2011 _NGTT LN,TS 2012 (Chuan)" xfId="368"/>
    <cellStyle name="_07. NGTT2009-NN_Book3_10 Market VH, YT, GD, NGTT 2011 _So lieu quoc te TH" xfId="373"/>
    <cellStyle name="_07. NGTT2009-NN_Book3_10 Market VH, YT, GD, NGTT 2011 _Xl0000147" xfId="374"/>
    <cellStyle name="_07. NGTT2009-NN_Book3_10 Market VH, YT, GD, NGTT 2011 _Xl0000167" xfId="375"/>
    <cellStyle name="_07. NGTT2009-NN_Book3_10 Market VH, YT, GD, NGTT 2011 _XNK" xfId="376"/>
    <cellStyle name="_07. NGTT2009-NN_Book3_10 Van tai va BCVT (da sua ok)" xfId="377"/>
    <cellStyle name="_07. NGTT2009-NN_Book3_10 VH, YT, GD, NGTT 2010 - (OK)" xfId="378"/>
    <cellStyle name="_07. NGTT2009-NN_Book3_10 VH, YT, GD, NGTT 2010 - (OK)_Bo sung 04 bieu Cong nghiep" xfId="379"/>
    <cellStyle name="_07. NGTT2009-NN_Book3_11 (3)" xfId="380"/>
    <cellStyle name="_07. NGTT2009-NN_Book3_11 (3)_04 Doanh nghiep va CSKDCT 2012" xfId="381"/>
    <cellStyle name="_07. NGTT2009-NN_Book3_11 (3)_Xl0000167" xfId="382"/>
    <cellStyle name="_07. NGTT2009-NN_Book3_12 (2)" xfId="383"/>
    <cellStyle name="_07. NGTT2009-NN_Book3_12 (2)_04 Doanh nghiep va CSKDCT 2012" xfId="384"/>
    <cellStyle name="_07. NGTT2009-NN_Book3_12 (2)_Xl0000167" xfId="385"/>
    <cellStyle name="_07. NGTT2009-NN_Book3_12 Chi so gia 2012(chuan) co so" xfId="386"/>
    <cellStyle name="_07. NGTT2009-NN_Book3_12 Giao duc, Y Te va Muc songnam2011" xfId="387"/>
    <cellStyle name="_07. NGTT2009-NN_Book3_13 Van tai 2012" xfId="388"/>
    <cellStyle name="_07. NGTT2009-NN_Book3_Book1" xfId="389"/>
    <cellStyle name="_07. NGTT2009-NN_Book3_CucThongke-phucdap-Tuan-Anh" xfId="390"/>
    <cellStyle name="_07. NGTT2009-NN_Book3_GTSXNN" xfId="392"/>
    <cellStyle name="_07. NGTT2009-NN_Book3_GTSXNN_Nongnghiep NGDD 2012_cap nhat den 24-5-2013(1)" xfId="393"/>
    <cellStyle name="_07. NGTT2009-NN_Book3_Giaoduc2013(ok)" xfId="391"/>
    <cellStyle name="_07. NGTT2009-NN_Book3_Maket NGTT2012 LN,TS (7-1-2013)" xfId="394"/>
    <cellStyle name="_07. NGTT2009-NN_Book3_Maket NGTT2012 LN,TS (7-1-2013)_Nongnghiep" xfId="395"/>
    <cellStyle name="_07. NGTT2009-NN_Book3_Nien giam day du  Nong nghiep 2010" xfId="399"/>
    <cellStyle name="_07. NGTT2009-NN_Book3_Nien giam TT Vu Nong nghiep 2012(solieu)-gui Vu TH 29-3-2013" xfId="400"/>
    <cellStyle name="_07. NGTT2009-NN_Book3_Nongnghiep" xfId="401"/>
    <cellStyle name="_07. NGTT2009-NN_Book3_Nongnghiep_Bo sung 04 bieu Cong nghiep" xfId="402"/>
    <cellStyle name="_07. NGTT2009-NN_Book3_Nongnghiep_Mau" xfId="403"/>
    <cellStyle name="_07. NGTT2009-NN_Book3_Nongnghiep_Nongnghiep NGDD 2012_cap nhat den 24-5-2013(1)" xfId="405"/>
    <cellStyle name="_07. NGTT2009-NN_Book3_Nongnghiep_NGDD 2013 Thu chi NSNN " xfId="404"/>
    <cellStyle name="_07. NGTT2009-NN_Book3_Ngiam_lamnghiep_2011_v2(1)(1)" xfId="396"/>
    <cellStyle name="_07. NGTT2009-NN_Book3_Ngiam_lamnghiep_2011_v2(1)(1)_Nongnghiep" xfId="397"/>
    <cellStyle name="_07. NGTT2009-NN_Book3_NGTT LN,TS 2012 (Chuan)" xfId="398"/>
    <cellStyle name="_07. NGTT2009-NN_Book3_So lieu quoc te TH" xfId="406"/>
    <cellStyle name="_07. NGTT2009-NN_Book3_So lieu quoc te TH_08 Cong nghiep 2010" xfId="407"/>
    <cellStyle name="_07. NGTT2009-NN_Book3_So lieu quoc te TH_08 Thuong mai va Du lich (Ok)" xfId="408"/>
    <cellStyle name="_07. NGTT2009-NN_Book3_So lieu quoc te TH_09 Chi so gia 2011- VuTKG-1 (Ok)" xfId="409"/>
    <cellStyle name="_07. NGTT2009-NN_Book3_So lieu quoc te TH_09 Du lich" xfId="410"/>
    <cellStyle name="_07. NGTT2009-NN_Book3_So lieu quoc te TH_10 Van tai va BCVT (da sua ok)" xfId="411"/>
    <cellStyle name="_07. NGTT2009-NN_Book3_So lieu quoc te TH_12 Giao duc, Y Te va Muc songnam2011" xfId="412"/>
    <cellStyle name="_07. NGTT2009-NN_Book3_So lieu quoc te TH_nien giam tom tat du lich va XNK" xfId="413"/>
    <cellStyle name="_07. NGTT2009-NN_Book3_So lieu quoc te TH_Nongnghiep" xfId="414"/>
    <cellStyle name="_07. NGTT2009-NN_Book3_So lieu quoc te TH_XNK" xfId="415"/>
    <cellStyle name="_07. NGTT2009-NN_Book3_So lieu quoc te(GDP)" xfId="416"/>
    <cellStyle name="_07. NGTT2009-NN_Book3_So lieu quoc te(GDP)_02  Dan so lao dong(OK)" xfId="417"/>
    <cellStyle name="_07. NGTT2009-NN_Book3_So lieu quoc te(GDP)_03 TKQG va Thu chi NSNN 2012" xfId="418"/>
    <cellStyle name="_07. NGTT2009-NN_Book3_So lieu quoc te(GDP)_04 Doanh nghiep va CSKDCT 2012" xfId="419"/>
    <cellStyle name="_07. NGTT2009-NN_Book3_So lieu quoc te(GDP)_05 Doanh nghiep va Ca the_2011 (Ok)" xfId="420"/>
    <cellStyle name="_07. NGTT2009-NN_Book3_So lieu quoc te(GDP)_07 NGTT CN 2012" xfId="421"/>
    <cellStyle name="_07. NGTT2009-NN_Book3_So lieu quoc te(GDP)_08 Thuong mai Tong muc - Diep" xfId="422"/>
    <cellStyle name="_07. NGTT2009-NN_Book3_So lieu quoc te(GDP)_08 Thuong mai va Du lich (Ok)" xfId="423"/>
    <cellStyle name="_07. NGTT2009-NN_Book3_So lieu quoc te(GDP)_09 Chi so gia 2011- VuTKG-1 (Ok)" xfId="424"/>
    <cellStyle name="_07. NGTT2009-NN_Book3_So lieu quoc te(GDP)_09 Du lich" xfId="425"/>
    <cellStyle name="_07. NGTT2009-NN_Book3_So lieu quoc te(GDP)_10 Van tai va BCVT (da sua ok)" xfId="426"/>
    <cellStyle name="_07. NGTT2009-NN_Book3_So lieu quoc te(GDP)_11 (3)" xfId="427"/>
    <cellStyle name="_07. NGTT2009-NN_Book3_So lieu quoc te(GDP)_11 (3)_04 Doanh nghiep va CSKDCT 2012" xfId="428"/>
    <cellStyle name="_07. NGTT2009-NN_Book3_So lieu quoc te(GDP)_11 (3)_Xl0000167" xfId="429"/>
    <cellStyle name="_07. NGTT2009-NN_Book3_So lieu quoc te(GDP)_12 (2)" xfId="430"/>
    <cellStyle name="_07. NGTT2009-NN_Book3_So lieu quoc te(GDP)_12 (2)_04 Doanh nghiep va CSKDCT 2012" xfId="431"/>
    <cellStyle name="_07. NGTT2009-NN_Book3_So lieu quoc te(GDP)_12 (2)_Xl0000167" xfId="432"/>
    <cellStyle name="_07. NGTT2009-NN_Book3_So lieu quoc te(GDP)_12 Giao duc, Y Te va Muc songnam2011" xfId="433"/>
    <cellStyle name="_07. NGTT2009-NN_Book3_So lieu quoc te(GDP)_12 So lieu quoc te (Ok)" xfId="434"/>
    <cellStyle name="_07. NGTT2009-NN_Book3_So lieu quoc te(GDP)_13 Van tai 2012" xfId="435"/>
    <cellStyle name="_07. NGTT2009-NN_Book3_So lieu quoc te(GDP)_Giaoduc2013(ok)" xfId="436"/>
    <cellStyle name="_07. NGTT2009-NN_Book3_So lieu quoc te(GDP)_Maket NGTT2012 LN,TS (7-1-2013)" xfId="437"/>
    <cellStyle name="_07. NGTT2009-NN_Book3_So lieu quoc te(GDP)_Maket NGTT2012 LN,TS (7-1-2013)_Nongnghiep" xfId="438"/>
    <cellStyle name="_07. NGTT2009-NN_Book3_So lieu quoc te(GDP)_Nien giam TT Vu Nong nghiep 2012(solieu)-gui Vu TH 29-3-2013" xfId="442"/>
    <cellStyle name="_07. NGTT2009-NN_Book3_So lieu quoc te(GDP)_Nongnghiep" xfId="443"/>
    <cellStyle name="_07. NGTT2009-NN_Book3_So lieu quoc te(GDP)_Nongnghiep NGDD 2012_cap nhat den 24-5-2013(1)" xfId="444"/>
    <cellStyle name="_07. NGTT2009-NN_Book3_So lieu quoc te(GDP)_Nongnghiep_Nongnghiep NGDD 2012_cap nhat den 24-5-2013(1)" xfId="445"/>
    <cellStyle name="_07. NGTT2009-NN_Book3_So lieu quoc te(GDP)_Ngiam_lamnghiep_2011_v2(1)(1)" xfId="439"/>
    <cellStyle name="_07. NGTT2009-NN_Book3_So lieu quoc te(GDP)_Ngiam_lamnghiep_2011_v2(1)(1)_Nongnghiep" xfId="440"/>
    <cellStyle name="_07. NGTT2009-NN_Book3_So lieu quoc te(GDP)_NGTT LN,TS 2012 (Chuan)" xfId="441"/>
    <cellStyle name="_07. NGTT2009-NN_Book3_So lieu quoc te(GDP)_Xl0000147" xfId="446"/>
    <cellStyle name="_07. NGTT2009-NN_Book3_So lieu quoc te(GDP)_Xl0000167" xfId="447"/>
    <cellStyle name="_07. NGTT2009-NN_Book3_So lieu quoc te(GDP)_XNK" xfId="448"/>
    <cellStyle name="_07. NGTT2009-NN_Book3_Xl0000147" xfId="449"/>
    <cellStyle name="_07. NGTT2009-NN_Book3_Xl0000167" xfId="450"/>
    <cellStyle name="_07. NGTT2009-NN_Book3_XNK" xfId="451"/>
    <cellStyle name="_07. NGTT2009-NN_Book3_XNK_08 Thuong mai Tong muc - Diep" xfId="452"/>
    <cellStyle name="_07. NGTT2009-NN_Book3_XNK_Bo sung 04 bieu Cong nghiep" xfId="453"/>
    <cellStyle name="_07. NGTT2009-NN_Book3_XNK-2012" xfId="454"/>
    <cellStyle name="_07. NGTT2009-NN_Book3_XNK-Market" xfId="455"/>
    <cellStyle name="_07. NGTT2009-NN_Book4" xfId="456"/>
    <cellStyle name="_07. NGTT2009-NN_Book4_08 Cong nghiep 2010" xfId="457"/>
    <cellStyle name="_07. NGTT2009-NN_Book4_08 Thuong mai va Du lich (Ok)" xfId="458"/>
    <cellStyle name="_07. NGTT2009-NN_Book4_09 Chi so gia 2011- VuTKG-1 (Ok)" xfId="459"/>
    <cellStyle name="_07. NGTT2009-NN_Book4_09 Du lich" xfId="460"/>
    <cellStyle name="_07. NGTT2009-NN_Book4_10 Van tai va BCVT (da sua ok)" xfId="461"/>
    <cellStyle name="_07. NGTT2009-NN_Book4_12 Giao duc, Y Te va Muc songnam2011" xfId="462"/>
    <cellStyle name="_07. NGTT2009-NN_Book4_12 So lieu quoc te (Ok)" xfId="463"/>
    <cellStyle name="_07. NGTT2009-NN_Book4_Book1" xfId="464"/>
    <cellStyle name="_07. NGTT2009-NN_Book4_nien giam tom tat du lich va XNK" xfId="465"/>
    <cellStyle name="_07. NGTT2009-NN_Book4_Nongnghiep" xfId="466"/>
    <cellStyle name="_07. NGTT2009-NN_Book4_XNK" xfId="467"/>
    <cellStyle name="_07. NGTT2009-NN_Book4_XNK-2012" xfId="468"/>
    <cellStyle name="_07. NGTT2009-NN_CSKDCT 2010" xfId="469"/>
    <cellStyle name="_07. NGTT2009-NN_CSKDCT 2010_Bo sung 04 bieu Cong nghiep" xfId="470"/>
    <cellStyle name="_07. NGTT2009-NN_CucThongke-phucdap-Tuan-Anh" xfId="471"/>
    <cellStyle name="_07. NGTT2009-NN_dan so phan tich 10 nam(moi)" xfId="472"/>
    <cellStyle name="_07. NGTT2009-NN_dan so phan tich 10 nam(moi)_01 Don vi HC" xfId="473"/>
    <cellStyle name="_07. NGTT2009-NN_dan so phan tich 10 nam(moi)_02 Danso_Laodong 2012(chuan) CO SO" xfId="474"/>
    <cellStyle name="_07. NGTT2009-NN_dan so phan tich 10 nam(moi)_04 Doanh nghiep va CSKDCT 2012" xfId="475"/>
    <cellStyle name="_07. NGTT2009-NN_dan so phan tich 10 nam(moi)_Nien giam KT_TV 2010" xfId="477"/>
    <cellStyle name="_07. NGTT2009-NN_dan so phan tich 10 nam(moi)_NGDD 2013 Thu chi NSNN " xfId="476"/>
    <cellStyle name="_07. NGTT2009-NN_dan so phan tich 10 nam(moi)_Xl0000167" xfId="478"/>
    <cellStyle name="_07. NGTT2009-NN_Dat Dai NGTT -2013" xfId="479"/>
    <cellStyle name="_07. NGTT2009-NN_GTSXNN" xfId="481"/>
    <cellStyle name="_07. NGTT2009-NN_GTSXNN_Nongnghiep NGDD 2012_cap nhat den 24-5-2013(1)" xfId="482"/>
    <cellStyle name="_07. NGTT2009-NN_Giaoduc2013(ok)" xfId="480"/>
    <cellStyle name="_07. NGTT2009-NN_Lam nghiep, thuy san 2010 (ok)" xfId="483"/>
    <cellStyle name="_07. NGTT2009-NN_Lam nghiep, thuy san 2010 (ok)_08 Cong nghiep 2010" xfId="484"/>
    <cellStyle name="_07. NGTT2009-NN_Lam nghiep, thuy san 2010 (ok)_08 Thuong mai va Du lich (Ok)" xfId="485"/>
    <cellStyle name="_07. NGTT2009-NN_Lam nghiep, thuy san 2010 (ok)_09 Chi so gia 2011- VuTKG-1 (Ok)" xfId="486"/>
    <cellStyle name="_07. NGTT2009-NN_Lam nghiep, thuy san 2010 (ok)_09 Du lich" xfId="487"/>
    <cellStyle name="_07. NGTT2009-NN_Lam nghiep, thuy san 2010 (ok)_10 Van tai va BCVT (da sua ok)" xfId="488"/>
    <cellStyle name="_07. NGTT2009-NN_Lam nghiep, thuy san 2010 (ok)_12 Giao duc, Y Te va Muc songnam2011" xfId="489"/>
    <cellStyle name="_07. NGTT2009-NN_Lam nghiep, thuy san 2010 (ok)_nien giam tom tat du lich va XNK" xfId="490"/>
    <cellStyle name="_07. NGTT2009-NN_Lam nghiep, thuy san 2010 (ok)_Nongnghiep" xfId="491"/>
    <cellStyle name="_07. NGTT2009-NN_Lam nghiep, thuy san 2010 (ok)_XNK" xfId="492"/>
    <cellStyle name="_07. NGTT2009-NN_Maket NGTT Cong nghiep 2011" xfId="493"/>
    <cellStyle name="_07. NGTT2009-NN_Maket NGTT Cong nghiep 2011_08 Cong nghiep 2010" xfId="494"/>
    <cellStyle name="_07. NGTT2009-NN_Maket NGTT Cong nghiep 2011_08 Thuong mai va Du lich (Ok)" xfId="495"/>
    <cellStyle name="_07. NGTT2009-NN_Maket NGTT Cong nghiep 2011_09 Chi so gia 2011- VuTKG-1 (Ok)" xfId="496"/>
    <cellStyle name="_07. NGTT2009-NN_Maket NGTT Cong nghiep 2011_09 Du lich" xfId="497"/>
    <cellStyle name="_07. NGTT2009-NN_Maket NGTT Cong nghiep 2011_10 Van tai va BCVT (da sua ok)" xfId="498"/>
    <cellStyle name="_07. NGTT2009-NN_Maket NGTT Cong nghiep 2011_12 Giao duc, Y Te va Muc songnam2011" xfId="499"/>
    <cellStyle name="_07. NGTT2009-NN_Maket NGTT Cong nghiep 2011_nien giam tom tat du lich va XNK" xfId="500"/>
    <cellStyle name="_07. NGTT2009-NN_Maket NGTT Cong nghiep 2011_Nongnghiep" xfId="501"/>
    <cellStyle name="_07. NGTT2009-NN_Maket NGTT Cong nghiep 2011_XNK" xfId="502"/>
    <cellStyle name="_07. NGTT2009-NN_Maket NGTT Doanh Nghiep 2011" xfId="503"/>
    <cellStyle name="_07. NGTT2009-NN_Maket NGTT Doanh Nghiep 2011_08 Cong nghiep 2010" xfId="504"/>
    <cellStyle name="_07. NGTT2009-NN_Maket NGTT Doanh Nghiep 2011_08 Thuong mai va Du lich (Ok)" xfId="505"/>
    <cellStyle name="_07. NGTT2009-NN_Maket NGTT Doanh Nghiep 2011_09 Chi so gia 2011- VuTKG-1 (Ok)" xfId="506"/>
    <cellStyle name="_07. NGTT2009-NN_Maket NGTT Doanh Nghiep 2011_09 Du lich" xfId="507"/>
    <cellStyle name="_07. NGTT2009-NN_Maket NGTT Doanh Nghiep 2011_10 Van tai va BCVT (da sua ok)" xfId="508"/>
    <cellStyle name="_07. NGTT2009-NN_Maket NGTT Doanh Nghiep 2011_12 Giao duc, Y Te va Muc songnam2011" xfId="509"/>
    <cellStyle name="_07. NGTT2009-NN_Maket NGTT Doanh Nghiep 2011_nien giam tom tat du lich va XNK" xfId="510"/>
    <cellStyle name="_07. NGTT2009-NN_Maket NGTT Doanh Nghiep 2011_Nongnghiep" xfId="511"/>
    <cellStyle name="_07. NGTT2009-NN_Maket NGTT Doanh Nghiep 2011_XNK" xfId="512"/>
    <cellStyle name="_07. NGTT2009-NN_Maket NGTT Thu chi NS 2011" xfId="513"/>
    <cellStyle name="_07. NGTT2009-NN_Maket NGTT Thu chi NS 2011_08 Cong nghiep 2010" xfId="514"/>
    <cellStyle name="_07. NGTT2009-NN_Maket NGTT Thu chi NS 2011_08 Thuong mai va Du lich (Ok)" xfId="515"/>
    <cellStyle name="_07. NGTT2009-NN_Maket NGTT Thu chi NS 2011_09 Chi so gia 2011- VuTKG-1 (Ok)" xfId="516"/>
    <cellStyle name="_07. NGTT2009-NN_Maket NGTT Thu chi NS 2011_09 Du lich" xfId="517"/>
    <cellStyle name="_07. NGTT2009-NN_Maket NGTT Thu chi NS 2011_10 Van tai va BCVT (da sua ok)" xfId="518"/>
    <cellStyle name="_07. NGTT2009-NN_Maket NGTT Thu chi NS 2011_12 Giao duc, Y Te va Muc songnam2011" xfId="519"/>
    <cellStyle name="_07. NGTT2009-NN_Maket NGTT Thu chi NS 2011_nien giam tom tat du lich va XNK" xfId="520"/>
    <cellStyle name="_07. NGTT2009-NN_Maket NGTT Thu chi NS 2011_Nongnghiep" xfId="521"/>
    <cellStyle name="_07. NGTT2009-NN_Maket NGTT Thu chi NS 2011_XNK" xfId="522"/>
    <cellStyle name="_07. NGTT2009-NN_Maket NGTT2012 LN,TS (7-1-2013)" xfId="523"/>
    <cellStyle name="_07. NGTT2009-NN_Maket NGTT2012 LN,TS (7-1-2013)_Nongnghiep" xfId="524"/>
    <cellStyle name="_07. NGTT2009-NN_Nien giam day du  Nong nghiep 2010" xfId="538"/>
    <cellStyle name="_07. NGTT2009-NN_Nien giam TT Vu Nong nghiep 2012(solieu)-gui Vu TH 29-3-2013" xfId="539"/>
    <cellStyle name="_07. NGTT2009-NN_Nongnghiep" xfId="540"/>
    <cellStyle name="_07. NGTT2009-NN_Nongnghiep_Bo sung 04 bieu Cong nghiep" xfId="541"/>
    <cellStyle name="_07. NGTT2009-NN_Nongnghiep_Mau" xfId="542"/>
    <cellStyle name="_07. NGTT2009-NN_Nongnghiep_Nongnghiep NGDD 2012_cap nhat den 24-5-2013(1)" xfId="544"/>
    <cellStyle name="_07. NGTT2009-NN_Nongnghiep_NGDD 2013 Thu chi NSNN " xfId="543"/>
    <cellStyle name="_07. NGTT2009-NN_Ngiam_lamnghiep_2011_v2(1)(1)" xfId="525"/>
    <cellStyle name="_07. NGTT2009-NN_Ngiam_lamnghiep_2011_v2(1)(1)_Nongnghiep" xfId="526"/>
    <cellStyle name="_07. NGTT2009-NN_NGTT Ca the 2011 Diep" xfId="527"/>
    <cellStyle name="_07. NGTT2009-NN_NGTT Ca the 2011 Diep_08 Cong nghiep 2010" xfId="528"/>
    <cellStyle name="_07. NGTT2009-NN_NGTT Ca the 2011 Diep_08 Thuong mai va Du lich (Ok)" xfId="529"/>
    <cellStyle name="_07. NGTT2009-NN_NGTT Ca the 2011 Diep_09 Chi so gia 2011- VuTKG-1 (Ok)" xfId="530"/>
    <cellStyle name="_07. NGTT2009-NN_NGTT Ca the 2011 Diep_09 Du lich" xfId="531"/>
    <cellStyle name="_07. NGTT2009-NN_NGTT Ca the 2011 Diep_10 Van tai va BCVT (da sua ok)" xfId="532"/>
    <cellStyle name="_07. NGTT2009-NN_NGTT Ca the 2011 Diep_12 Giao duc, Y Te va Muc songnam2011" xfId="533"/>
    <cellStyle name="_07. NGTT2009-NN_NGTT Ca the 2011 Diep_nien giam tom tat du lich va XNK" xfId="534"/>
    <cellStyle name="_07. NGTT2009-NN_NGTT Ca the 2011 Diep_Nongnghiep" xfId="535"/>
    <cellStyle name="_07. NGTT2009-NN_NGTT Ca the 2011 Diep_XNK" xfId="536"/>
    <cellStyle name="_07. NGTT2009-NN_NGTT LN,TS 2012 (Chuan)" xfId="537"/>
    <cellStyle name="_07. NGTT2009-NN_Phan i (in)" xfId="545"/>
    <cellStyle name="_07. NGTT2009-NN_So lieu quoc te TH" xfId="546"/>
    <cellStyle name="_07. NGTT2009-NN_So lieu quoc te TH_08 Cong nghiep 2010" xfId="547"/>
    <cellStyle name="_07. NGTT2009-NN_So lieu quoc te TH_08 Thuong mai va Du lich (Ok)" xfId="548"/>
    <cellStyle name="_07. NGTT2009-NN_So lieu quoc te TH_09 Chi so gia 2011- VuTKG-1 (Ok)" xfId="549"/>
    <cellStyle name="_07. NGTT2009-NN_So lieu quoc te TH_09 Du lich" xfId="550"/>
    <cellStyle name="_07. NGTT2009-NN_So lieu quoc te TH_10 Van tai va BCVT (da sua ok)" xfId="551"/>
    <cellStyle name="_07. NGTT2009-NN_So lieu quoc te TH_12 Giao duc, Y Te va Muc songnam2011" xfId="552"/>
    <cellStyle name="_07. NGTT2009-NN_So lieu quoc te TH_nien giam tom tat du lich va XNK" xfId="553"/>
    <cellStyle name="_07. NGTT2009-NN_So lieu quoc te TH_Nongnghiep" xfId="554"/>
    <cellStyle name="_07. NGTT2009-NN_So lieu quoc te TH_XNK" xfId="555"/>
    <cellStyle name="_07. NGTT2009-NN_So lieu quoc te(GDP)" xfId="556"/>
    <cellStyle name="_07. NGTT2009-NN_So lieu quoc te(GDP)_02  Dan so lao dong(OK)" xfId="557"/>
    <cellStyle name="_07. NGTT2009-NN_So lieu quoc te(GDP)_03 TKQG va Thu chi NSNN 2012" xfId="558"/>
    <cellStyle name="_07. NGTT2009-NN_So lieu quoc te(GDP)_04 Doanh nghiep va CSKDCT 2012" xfId="559"/>
    <cellStyle name="_07. NGTT2009-NN_So lieu quoc te(GDP)_05 Doanh nghiep va Ca the_2011 (Ok)" xfId="560"/>
    <cellStyle name="_07. NGTT2009-NN_So lieu quoc te(GDP)_07 NGTT CN 2012" xfId="561"/>
    <cellStyle name="_07. NGTT2009-NN_So lieu quoc te(GDP)_08 Thuong mai Tong muc - Diep" xfId="562"/>
    <cellStyle name="_07. NGTT2009-NN_So lieu quoc te(GDP)_08 Thuong mai va Du lich (Ok)" xfId="563"/>
    <cellStyle name="_07. NGTT2009-NN_So lieu quoc te(GDP)_09 Chi so gia 2011- VuTKG-1 (Ok)" xfId="564"/>
    <cellStyle name="_07. NGTT2009-NN_So lieu quoc te(GDP)_09 Du lich" xfId="565"/>
    <cellStyle name="_07. NGTT2009-NN_So lieu quoc te(GDP)_10 Van tai va BCVT (da sua ok)" xfId="566"/>
    <cellStyle name="_07. NGTT2009-NN_So lieu quoc te(GDP)_11 (3)" xfId="567"/>
    <cellStyle name="_07. NGTT2009-NN_So lieu quoc te(GDP)_11 (3)_04 Doanh nghiep va CSKDCT 2012" xfId="568"/>
    <cellStyle name="_07. NGTT2009-NN_So lieu quoc te(GDP)_11 (3)_Xl0000167" xfId="569"/>
    <cellStyle name="_07. NGTT2009-NN_So lieu quoc te(GDP)_12 (2)" xfId="570"/>
    <cellStyle name="_07. NGTT2009-NN_So lieu quoc te(GDP)_12 (2)_04 Doanh nghiep va CSKDCT 2012" xfId="571"/>
    <cellStyle name="_07. NGTT2009-NN_So lieu quoc te(GDP)_12 (2)_Xl0000167" xfId="572"/>
    <cellStyle name="_07. NGTT2009-NN_So lieu quoc te(GDP)_12 Giao duc, Y Te va Muc songnam2011" xfId="573"/>
    <cellStyle name="_07. NGTT2009-NN_So lieu quoc te(GDP)_12 So lieu quoc te (Ok)" xfId="574"/>
    <cellStyle name="_07. NGTT2009-NN_So lieu quoc te(GDP)_13 Van tai 2012" xfId="575"/>
    <cellStyle name="_07. NGTT2009-NN_So lieu quoc te(GDP)_Giaoduc2013(ok)" xfId="576"/>
    <cellStyle name="_07. NGTT2009-NN_So lieu quoc te(GDP)_Maket NGTT2012 LN,TS (7-1-2013)" xfId="577"/>
    <cellStyle name="_07. NGTT2009-NN_So lieu quoc te(GDP)_Maket NGTT2012 LN,TS (7-1-2013)_Nongnghiep" xfId="578"/>
    <cellStyle name="_07. NGTT2009-NN_So lieu quoc te(GDP)_Nien giam TT Vu Nong nghiep 2012(solieu)-gui Vu TH 29-3-2013" xfId="582"/>
    <cellStyle name="_07. NGTT2009-NN_So lieu quoc te(GDP)_Nongnghiep" xfId="583"/>
    <cellStyle name="_07. NGTT2009-NN_So lieu quoc te(GDP)_Nongnghiep NGDD 2012_cap nhat den 24-5-2013(1)" xfId="584"/>
    <cellStyle name="_07. NGTT2009-NN_So lieu quoc te(GDP)_Nongnghiep_Nongnghiep NGDD 2012_cap nhat den 24-5-2013(1)" xfId="585"/>
    <cellStyle name="_07. NGTT2009-NN_So lieu quoc te(GDP)_Ngiam_lamnghiep_2011_v2(1)(1)" xfId="579"/>
    <cellStyle name="_07. NGTT2009-NN_So lieu quoc te(GDP)_Ngiam_lamnghiep_2011_v2(1)(1)_Nongnghiep" xfId="580"/>
    <cellStyle name="_07. NGTT2009-NN_So lieu quoc te(GDP)_NGTT LN,TS 2012 (Chuan)" xfId="581"/>
    <cellStyle name="_07. NGTT2009-NN_So lieu quoc te(GDP)_Xl0000147" xfId="586"/>
    <cellStyle name="_07. NGTT2009-NN_So lieu quoc te(GDP)_Xl0000167" xfId="587"/>
    <cellStyle name="_07. NGTT2009-NN_So lieu quoc te(GDP)_XNK" xfId="588"/>
    <cellStyle name="_07. NGTT2009-NN_Tong hop 1" xfId="592"/>
    <cellStyle name="_07. NGTT2009-NN_Tong hop NGTT" xfId="593"/>
    <cellStyle name="_07. NGTT2009-NN_Thuong mai va Du lich" xfId="589"/>
    <cellStyle name="_07. NGTT2009-NN_Thuong mai va Du lich_01 Don vi HC" xfId="590"/>
    <cellStyle name="_07. NGTT2009-NN_Thuong mai va Du lich_NGDD 2013 Thu chi NSNN " xfId="591"/>
    <cellStyle name="_07. NGTT2009-NN_Xl0000167" xfId="594"/>
    <cellStyle name="_07. NGTT2009-NN_XNK" xfId="595"/>
    <cellStyle name="_07. NGTT2009-NN_XNK (10-6)" xfId="596"/>
    <cellStyle name="_07. NGTT2009-NN_XNK_08 Thuong mai Tong muc - Diep" xfId="597"/>
    <cellStyle name="_07. NGTT2009-NN_XNK_Bo sung 04 bieu Cong nghiep" xfId="598"/>
    <cellStyle name="_07. NGTT2009-NN_XNK-2012" xfId="599"/>
    <cellStyle name="_07. NGTT2009-NN_XNK-Market" xfId="600"/>
    <cellStyle name="_09 VAN TAI(OK)" xfId="601"/>
    <cellStyle name="_09.GD-Yte_TT_MSDC2008" xfId="602"/>
    <cellStyle name="_09.GD-Yte_TT_MSDC2008 10" xfId="603"/>
    <cellStyle name="_09.GD-Yte_TT_MSDC2008 11" xfId="604"/>
    <cellStyle name="_09.GD-Yte_TT_MSDC2008 12" xfId="605"/>
    <cellStyle name="_09.GD-Yte_TT_MSDC2008 13" xfId="606"/>
    <cellStyle name="_09.GD-Yte_TT_MSDC2008 14" xfId="607"/>
    <cellStyle name="_09.GD-Yte_TT_MSDC2008 15" xfId="608"/>
    <cellStyle name="_09.GD-Yte_TT_MSDC2008 16" xfId="609"/>
    <cellStyle name="_09.GD-Yte_TT_MSDC2008 17" xfId="610"/>
    <cellStyle name="_09.GD-Yte_TT_MSDC2008 18" xfId="611"/>
    <cellStyle name="_09.GD-Yte_TT_MSDC2008 19" xfId="612"/>
    <cellStyle name="_09.GD-Yte_TT_MSDC2008 2" xfId="613"/>
    <cellStyle name="_09.GD-Yte_TT_MSDC2008 3" xfId="614"/>
    <cellStyle name="_09.GD-Yte_TT_MSDC2008 4" xfId="615"/>
    <cellStyle name="_09.GD-Yte_TT_MSDC2008 5" xfId="616"/>
    <cellStyle name="_09.GD-Yte_TT_MSDC2008 6" xfId="617"/>
    <cellStyle name="_09.GD-Yte_TT_MSDC2008 7" xfId="618"/>
    <cellStyle name="_09.GD-Yte_TT_MSDC2008 8" xfId="619"/>
    <cellStyle name="_09.GD-Yte_TT_MSDC2008 9" xfId="620"/>
    <cellStyle name="_09.GD-Yte_TT_MSDC2008_01 Don vi HC" xfId="621"/>
    <cellStyle name="_09.GD-Yte_TT_MSDC2008_01 DVHC-DSLD 2010" xfId="622"/>
    <cellStyle name="_09.GD-Yte_TT_MSDC2008_01 DVHC-DSLD 2010_01 Don vi HC" xfId="623"/>
    <cellStyle name="_09.GD-Yte_TT_MSDC2008_01 DVHC-DSLD 2010_02 Danso_Laodong 2012(chuan) CO SO" xfId="624"/>
    <cellStyle name="_09.GD-Yte_TT_MSDC2008_01 DVHC-DSLD 2010_04 Doanh nghiep va CSKDCT 2012" xfId="625"/>
    <cellStyle name="_09.GD-Yte_TT_MSDC2008_01 DVHC-DSLD 2010_08 Thuong mai Tong muc - Diep" xfId="626"/>
    <cellStyle name="_09.GD-Yte_TT_MSDC2008_01 DVHC-DSLD 2010_Bo sung 04 bieu Cong nghiep" xfId="627"/>
    <cellStyle name="_09.GD-Yte_TT_MSDC2008_01 DVHC-DSLD 2010_Mau" xfId="628"/>
    <cellStyle name="_09.GD-Yte_TT_MSDC2008_01 DVHC-DSLD 2010_Nien giam KT_TV 2010" xfId="630"/>
    <cellStyle name="_09.GD-Yte_TT_MSDC2008_01 DVHC-DSLD 2010_nien giam tom tat 2010 (thuy)" xfId="631"/>
    <cellStyle name="_09.GD-Yte_TT_MSDC2008_01 DVHC-DSLD 2010_nien giam tom tat 2010 (thuy)_01 Don vi HC" xfId="632"/>
    <cellStyle name="_09.GD-Yte_TT_MSDC2008_01 DVHC-DSLD 2010_nien giam tom tat 2010 (thuy)_02 Danso_Laodong 2012(chuan) CO SO" xfId="633"/>
    <cellStyle name="_09.GD-Yte_TT_MSDC2008_01 DVHC-DSLD 2010_nien giam tom tat 2010 (thuy)_04 Doanh nghiep va CSKDCT 2012" xfId="634"/>
    <cellStyle name="_09.GD-Yte_TT_MSDC2008_01 DVHC-DSLD 2010_nien giam tom tat 2010 (thuy)_08 Thuong mai Tong muc - Diep" xfId="635"/>
    <cellStyle name="_09.GD-Yte_TT_MSDC2008_01 DVHC-DSLD 2010_nien giam tom tat 2010 (thuy)_09 Thuong mai va Du lich" xfId="636"/>
    <cellStyle name="_09.GD-Yte_TT_MSDC2008_01 DVHC-DSLD 2010_nien giam tom tat 2010 (thuy)_09 Thuong mai va Du lich_01 Don vi HC" xfId="637"/>
    <cellStyle name="_09.GD-Yte_TT_MSDC2008_01 DVHC-DSLD 2010_nien giam tom tat 2010 (thuy)_09 Thuong mai va Du lich_NGDD 2013 Thu chi NSNN " xfId="638"/>
    <cellStyle name="_09.GD-Yte_TT_MSDC2008_01 DVHC-DSLD 2010_nien giam tom tat 2010 (thuy)_Xl0000167" xfId="639"/>
    <cellStyle name="_09.GD-Yte_TT_MSDC2008_01 DVHC-DSLD 2010_NGDD 2013 Thu chi NSNN " xfId="629"/>
    <cellStyle name="_09.GD-Yte_TT_MSDC2008_01 DVHC-DSLD 2010_Tong hop NGTT" xfId="640"/>
    <cellStyle name="_09.GD-Yte_TT_MSDC2008_01 DVHC-DSLD 2010_Tong hop NGTT_09 Thuong mai va Du lich" xfId="641"/>
    <cellStyle name="_09.GD-Yte_TT_MSDC2008_01 DVHC-DSLD 2010_Tong hop NGTT_09 Thuong mai va Du lich_01 Don vi HC" xfId="642"/>
    <cellStyle name="_09.GD-Yte_TT_MSDC2008_01 DVHC-DSLD 2010_Tong hop NGTT_09 Thuong mai va Du lich_NGDD 2013 Thu chi NSNN " xfId="643"/>
    <cellStyle name="_09.GD-Yte_TT_MSDC2008_01 DVHC-DSLD 2010_Xl0000167" xfId="644"/>
    <cellStyle name="_09.GD-Yte_TT_MSDC2008_02  Dan so lao dong(OK)" xfId="645"/>
    <cellStyle name="_09.GD-Yte_TT_MSDC2008_02 Danso_Laodong 2012(chuan) CO SO" xfId="646"/>
    <cellStyle name="_09.GD-Yte_TT_MSDC2008_03 Dautu 2010" xfId="647"/>
    <cellStyle name="_09.GD-Yte_TT_MSDC2008_03 Dautu 2010_01 Don vi HC" xfId="648"/>
    <cellStyle name="_09.GD-Yte_TT_MSDC2008_03 Dautu 2010_02 Danso_Laodong 2012(chuan) CO SO" xfId="649"/>
    <cellStyle name="_09.GD-Yte_TT_MSDC2008_03 Dautu 2010_04 Doanh nghiep va CSKDCT 2012" xfId="650"/>
    <cellStyle name="_09.GD-Yte_TT_MSDC2008_03 Dautu 2010_08 Thuong mai Tong muc - Diep" xfId="651"/>
    <cellStyle name="_09.GD-Yte_TT_MSDC2008_03 Dautu 2010_09 Thuong mai va Du lich" xfId="652"/>
    <cellStyle name="_09.GD-Yte_TT_MSDC2008_03 Dautu 2010_09 Thuong mai va Du lich_01 Don vi HC" xfId="653"/>
    <cellStyle name="_09.GD-Yte_TT_MSDC2008_03 Dautu 2010_09 Thuong mai va Du lich_NGDD 2013 Thu chi NSNN " xfId="654"/>
    <cellStyle name="_09.GD-Yte_TT_MSDC2008_03 Dautu 2010_Xl0000167" xfId="655"/>
    <cellStyle name="_09.GD-Yte_TT_MSDC2008_03 TKQG" xfId="656"/>
    <cellStyle name="_09.GD-Yte_TT_MSDC2008_03 TKQG_02  Dan so lao dong(OK)" xfId="657"/>
    <cellStyle name="_09.GD-Yte_TT_MSDC2008_03 TKQG_Xl0000167" xfId="658"/>
    <cellStyle name="_09.GD-Yte_TT_MSDC2008_04 Doanh nghiep va CSKDCT 2012" xfId="659"/>
    <cellStyle name="_09.GD-Yte_TT_MSDC2008_05 Doanh nghiep va Ca the_2011 (Ok)" xfId="660"/>
    <cellStyle name="_09.GD-Yte_TT_MSDC2008_05 NGTT DN 2010 (OK)" xfId="661"/>
    <cellStyle name="_09.GD-Yte_TT_MSDC2008_05 NGTT DN 2010 (OK)_Bo sung 04 bieu Cong nghiep" xfId="662"/>
    <cellStyle name="_09.GD-Yte_TT_MSDC2008_05 Thu chi NSNN" xfId="663"/>
    <cellStyle name="_09.GD-Yte_TT_MSDC2008_06 Nong, lam nghiep 2010  (ok)" xfId="664"/>
    <cellStyle name="_09.GD-Yte_TT_MSDC2008_07 NGTT CN 2012" xfId="665"/>
    <cellStyle name="_09.GD-Yte_TT_MSDC2008_08 Thuong mai Tong muc - Diep" xfId="666"/>
    <cellStyle name="_09.GD-Yte_TT_MSDC2008_08 Thuong mai va Du lich (Ok)" xfId="667"/>
    <cellStyle name="_09.GD-Yte_TT_MSDC2008_09 Chi so gia 2011- VuTKG-1 (Ok)" xfId="668"/>
    <cellStyle name="_09.GD-Yte_TT_MSDC2008_09 Du lich" xfId="669"/>
    <cellStyle name="_09.GD-Yte_TT_MSDC2008_10 Market VH, YT, GD, NGTT 2011 " xfId="670"/>
    <cellStyle name="_09.GD-Yte_TT_MSDC2008_10 Market VH, YT, GD, NGTT 2011 _02  Dan so lao dong(OK)" xfId="671"/>
    <cellStyle name="_09.GD-Yte_TT_MSDC2008_10 Market VH, YT, GD, NGTT 2011 _03 TKQG va Thu chi NSNN 2012" xfId="672"/>
    <cellStyle name="_09.GD-Yte_TT_MSDC2008_10 Market VH, YT, GD, NGTT 2011 _04 Doanh nghiep va CSKDCT 2012" xfId="673"/>
    <cellStyle name="_09.GD-Yte_TT_MSDC2008_10 Market VH, YT, GD, NGTT 2011 _05 Doanh nghiep va Ca the_2011 (Ok)" xfId="674"/>
    <cellStyle name="_09.GD-Yte_TT_MSDC2008_10 Market VH, YT, GD, NGTT 2011 _07 NGTT CN 2012" xfId="675"/>
    <cellStyle name="_09.GD-Yte_TT_MSDC2008_10 Market VH, YT, GD, NGTT 2011 _08 Thuong mai Tong muc - Diep" xfId="676"/>
    <cellStyle name="_09.GD-Yte_TT_MSDC2008_10 Market VH, YT, GD, NGTT 2011 _08 Thuong mai va Du lich (Ok)" xfId="677"/>
    <cellStyle name="_09.GD-Yte_TT_MSDC2008_10 Market VH, YT, GD, NGTT 2011 _09 Chi so gia 2011- VuTKG-1 (Ok)" xfId="678"/>
    <cellStyle name="_09.GD-Yte_TT_MSDC2008_10 Market VH, YT, GD, NGTT 2011 _09 Du lich" xfId="679"/>
    <cellStyle name="_09.GD-Yte_TT_MSDC2008_10 Market VH, YT, GD, NGTT 2011 _10 Van tai va BCVT (da sua ok)" xfId="680"/>
    <cellStyle name="_09.GD-Yte_TT_MSDC2008_10 Market VH, YT, GD, NGTT 2011 _11 (3)" xfId="681"/>
    <cellStyle name="_09.GD-Yte_TT_MSDC2008_10 Market VH, YT, GD, NGTT 2011 _11 (3)_04 Doanh nghiep va CSKDCT 2012" xfId="682"/>
    <cellStyle name="_09.GD-Yte_TT_MSDC2008_10 Market VH, YT, GD, NGTT 2011 _11 (3)_Xl0000167" xfId="683"/>
    <cellStyle name="_09.GD-Yte_TT_MSDC2008_10 Market VH, YT, GD, NGTT 2011 _12 (2)" xfId="684"/>
    <cellStyle name="_09.GD-Yte_TT_MSDC2008_10 Market VH, YT, GD, NGTT 2011 _12 (2)_04 Doanh nghiep va CSKDCT 2012" xfId="685"/>
    <cellStyle name="_09.GD-Yte_TT_MSDC2008_10 Market VH, YT, GD, NGTT 2011 _12 (2)_Xl0000167" xfId="686"/>
    <cellStyle name="_09.GD-Yte_TT_MSDC2008_10 Market VH, YT, GD, NGTT 2011 _12 Giao duc, Y Te va Muc songnam2011" xfId="687"/>
    <cellStyle name="_09.GD-Yte_TT_MSDC2008_10 Market VH, YT, GD, NGTT 2011 _13 Van tai 2012" xfId="688"/>
    <cellStyle name="_09.GD-Yte_TT_MSDC2008_10 Market VH, YT, GD, NGTT 2011 _Giaoduc2013(ok)" xfId="689"/>
    <cellStyle name="_09.GD-Yte_TT_MSDC2008_10 Market VH, YT, GD, NGTT 2011 _Maket NGTT2012 LN,TS (7-1-2013)" xfId="690"/>
    <cellStyle name="_09.GD-Yte_TT_MSDC2008_10 Market VH, YT, GD, NGTT 2011 _Maket NGTT2012 LN,TS (7-1-2013)_Nongnghiep" xfId="691"/>
    <cellStyle name="_09.GD-Yte_TT_MSDC2008_10 Market VH, YT, GD, NGTT 2011 _Nien giam TT Vu Nong nghiep 2012(solieu)-gui Vu TH 29-3-2013" xfId="695"/>
    <cellStyle name="_09.GD-Yte_TT_MSDC2008_10 Market VH, YT, GD, NGTT 2011 _Nongnghiep" xfId="696"/>
    <cellStyle name="_09.GD-Yte_TT_MSDC2008_10 Market VH, YT, GD, NGTT 2011 _Nongnghiep NGDD 2012_cap nhat den 24-5-2013(1)" xfId="697"/>
    <cellStyle name="_09.GD-Yte_TT_MSDC2008_10 Market VH, YT, GD, NGTT 2011 _Nongnghiep_Nongnghiep NGDD 2012_cap nhat den 24-5-2013(1)" xfId="698"/>
    <cellStyle name="_09.GD-Yte_TT_MSDC2008_10 Market VH, YT, GD, NGTT 2011 _Ngiam_lamnghiep_2011_v2(1)(1)" xfId="692"/>
    <cellStyle name="_09.GD-Yte_TT_MSDC2008_10 Market VH, YT, GD, NGTT 2011 _Ngiam_lamnghiep_2011_v2(1)(1)_Nongnghiep" xfId="693"/>
    <cellStyle name="_09.GD-Yte_TT_MSDC2008_10 Market VH, YT, GD, NGTT 2011 _NGTT LN,TS 2012 (Chuan)" xfId="694"/>
    <cellStyle name="_09.GD-Yte_TT_MSDC2008_10 Market VH, YT, GD, NGTT 2011 _So lieu quoc te TH" xfId="699"/>
    <cellStyle name="_09.GD-Yte_TT_MSDC2008_10 Market VH, YT, GD, NGTT 2011 _Xl0000147" xfId="700"/>
    <cellStyle name="_09.GD-Yte_TT_MSDC2008_10 Market VH, YT, GD, NGTT 2011 _Xl0000167" xfId="701"/>
    <cellStyle name="_09.GD-Yte_TT_MSDC2008_10 Market VH, YT, GD, NGTT 2011 _XNK" xfId="702"/>
    <cellStyle name="_09.GD-Yte_TT_MSDC2008_10 Van tai va BCVT (da sua ok)" xfId="703"/>
    <cellStyle name="_09.GD-Yte_TT_MSDC2008_10 VH, YT, GD, NGTT 2010 - (OK)" xfId="704"/>
    <cellStyle name="_09.GD-Yte_TT_MSDC2008_10 VH, YT, GD, NGTT 2010 - (OK)_Bo sung 04 bieu Cong nghiep" xfId="705"/>
    <cellStyle name="_09.GD-Yte_TT_MSDC2008_11 (3)" xfId="706"/>
    <cellStyle name="_09.GD-Yte_TT_MSDC2008_11 (3)_04 Doanh nghiep va CSKDCT 2012" xfId="707"/>
    <cellStyle name="_09.GD-Yte_TT_MSDC2008_11 (3)_Xl0000167" xfId="708"/>
    <cellStyle name="_09.GD-Yte_TT_MSDC2008_11 So lieu quoc te 2010-final" xfId="709"/>
    <cellStyle name="_09.GD-Yte_TT_MSDC2008_12 (2)" xfId="710"/>
    <cellStyle name="_09.GD-Yte_TT_MSDC2008_12 (2)_04 Doanh nghiep va CSKDCT 2012" xfId="711"/>
    <cellStyle name="_09.GD-Yte_TT_MSDC2008_12 (2)_Xl0000167" xfId="712"/>
    <cellStyle name="_09.GD-Yte_TT_MSDC2008_12 Chi so gia 2012(chuan) co so" xfId="713"/>
    <cellStyle name="_09.GD-Yte_TT_MSDC2008_12 Giao duc, Y Te va Muc songnam2011" xfId="714"/>
    <cellStyle name="_09.GD-Yte_TT_MSDC2008_13 Van tai 2012" xfId="715"/>
    <cellStyle name="_09.GD-Yte_TT_MSDC2008_Book1" xfId="716"/>
    <cellStyle name="_09.GD-Yte_TT_MSDC2008_Dat Dai NGTT -2013" xfId="717"/>
    <cellStyle name="_09.GD-Yte_TT_MSDC2008_GTSXNN" xfId="719"/>
    <cellStyle name="_09.GD-Yte_TT_MSDC2008_GTSXNN_Nongnghiep NGDD 2012_cap nhat den 24-5-2013(1)" xfId="720"/>
    <cellStyle name="_09.GD-Yte_TT_MSDC2008_Giaoduc2013(ok)" xfId="718"/>
    <cellStyle name="_09.GD-Yte_TT_MSDC2008_Maket NGTT Thu chi NS 2011" xfId="721"/>
    <cellStyle name="_09.GD-Yte_TT_MSDC2008_Maket NGTT Thu chi NS 2011_08 Cong nghiep 2010" xfId="722"/>
    <cellStyle name="_09.GD-Yte_TT_MSDC2008_Maket NGTT Thu chi NS 2011_08 Thuong mai va Du lich (Ok)" xfId="723"/>
    <cellStyle name="_09.GD-Yte_TT_MSDC2008_Maket NGTT Thu chi NS 2011_09 Chi so gia 2011- VuTKG-1 (Ok)" xfId="724"/>
    <cellStyle name="_09.GD-Yte_TT_MSDC2008_Maket NGTT Thu chi NS 2011_09 Du lich" xfId="725"/>
    <cellStyle name="_09.GD-Yte_TT_MSDC2008_Maket NGTT Thu chi NS 2011_10 Van tai va BCVT (da sua ok)" xfId="726"/>
    <cellStyle name="_09.GD-Yte_TT_MSDC2008_Maket NGTT Thu chi NS 2011_12 Giao duc, Y Te va Muc songnam2011" xfId="727"/>
    <cellStyle name="_09.GD-Yte_TT_MSDC2008_Maket NGTT Thu chi NS 2011_nien giam tom tat du lich va XNK" xfId="728"/>
    <cellStyle name="_09.GD-Yte_TT_MSDC2008_Maket NGTT Thu chi NS 2011_Nongnghiep" xfId="729"/>
    <cellStyle name="_09.GD-Yte_TT_MSDC2008_Maket NGTT Thu chi NS 2011_XNK" xfId="730"/>
    <cellStyle name="_09.GD-Yte_TT_MSDC2008_Maket NGTT2012 LN,TS (7-1-2013)" xfId="731"/>
    <cellStyle name="_09.GD-Yte_TT_MSDC2008_Maket NGTT2012 LN,TS (7-1-2013)_Nongnghiep" xfId="732"/>
    <cellStyle name="_09.GD-Yte_TT_MSDC2008_Mau" xfId="733"/>
    <cellStyle name="_09.GD-Yte_TT_MSDC2008_Nien giam day du  Nong nghiep 2010" xfId="737"/>
    <cellStyle name="_09.GD-Yte_TT_MSDC2008_Nien giam KT_TV 2010" xfId="738"/>
    <cellStyle name="_09.GD-Yte_TT_MSDC2008_Nien giam TT Vu Nong nghiep 2012(solieu)-gui Vu TH 29-3-2013" xfId="739"/>
    <cellStyle name="_09.GD-Yte_TT_MSDC2008_Nongnghiep" xfId="740"/>
    <cellStyle name="_09.GD-Yte_TT_MSDC2008_Nongnghiep_Bo sung 04 bieu Cong nghiep" xfId="741"/>
    <cellStyle name="_09.GD-Yte_TT_MSDC2008_Nongnghiep_Mau" xfId="742"/>
    <cellStyle name="_09.GD-Yte_TT_MSDC2008_Nongnghiep_Nongnghiep NGDD 2012_cap nhat den 24-5-2013(1)" xfId="744"/>
    <cellStyle name="_09.GD-Yte_TT_MSDC2008_Nongnghiep_NGDD 2013 Thu chi NSNN " xfId="743"/>
    <cellStyle name="_09.GD-Yte_TT_MSDC2008_Ngiam_lamnghiep_2011_v2(1)(1)" xfId="734"/>
    <cellStyle name="_09.GD-Yte_TT_MSDC2008_Ngiam_lamnghiep_2011_v2(1)(1)_Nongnghiep" xfId="735"/>
    <cellStyle name="_09.GD-Yte_TT_MSDC2008_NGTT LN,TS 2012 (Chuan)" xfId="736"/>
    <cellStyle name="_09.GD-Yte_TT_MSDC2008_Phan i (in)" xfId="745"/>
    <cellStyle name="_09.GD-Yte_TT_MSDC2008_So lieu quoc te TH" xfId="746"/>
    <cellStyle name="_09.GD-Yte_TT_MSDC2008_So lieu quoc te TH_08 Cong nghiep 2010" xfId="747"/>
    <cellStyle name="_09.GD-Yte_TT_MSDC2008_So lieu quoc te TH_08 Thuong mai va Du lich (Ok)" xfId="748"/>
    <cellStyle name="_09.GD-Yte_TT_MSDC2008_So lieu quoc te TH_09 Chi so gia 2011- VuTKG-1 (Ok)" xfId="749"/>
    <cellStyle name="_09.GD-Yte_TT_MSDC2008_So lieu quoc te TH_09 Du lich" xfId="750"/>
    <cellStyle name="_09.GD-Yte_TT_MSDC2008_So lieu quoc te TH_10 Van tai va BCVT (da sua ok)" xfId="751"/>
    <cellStyle name="_09.GD-Yte_TT_MSDC2008_So lieu quoc te TH_12 Giao duc, Y Te va Muc songnam2011" xfId="752"/>
    <cellStyle name="_09.GD-Yte_TT_MSDC2008_So lieu quoc te TH_nien giam tom tat du lich va XNK" xfId="753"/>
    <cellStyle name="_09.GD-Yte_TT_MSDC2008_So lieu quoc te TH_Nongnghiep" xfId="754"/>
    <cellStyle name="_09.GD-Yte_TT_MSDC2008_So lieu quoc te TH_XNK" xfId="755"/>
    <cellStyle name="_09.GD-Yte_TT_MSDC2008_So lieu quoc te(GDP)" xfId="756"/>
    <cellStyle name="_09.GD-Yte_TT_MSDC2008_So lieu quoc te(GDP)_02  Dan so lao dong(OK)" xfId="757"/>
    <cellStyle name="_09.GD-Yte_TT_MSDC2008_So lieu quoc te(GDP)_03 TKQG va Thu chi NSNN 2012" xfId="758"/>
    <cellStyle name="_09.GD-Yte_TT_MSDC2008_So lieu quoc te(GDP)_04 Doanh nghiep va CSKDCT 2012" xfId="759"/>
    <cellStyle name="_09.GD-Yte_TT_MSDC2008_So lieu quoc te(GDP)_05 Doanh nghiep va Ca the_2011 (Ok)" xfId="760"/>
    <cellStyle name="_09.GD-Yte_TT_MSDC2008_So lieu quoc te(GDP)_07 NGTT CN 2012" xfId="761"/>
    <cellStyle name="_09.GD-Yte_TT_MSDC2008_So lieu quoc te(GDP)_08 Thuong mai Tong muc - Diep" xfId="762"/>
    <cellStyle name="_09.GD-Yte_TT_MSDC2008_So lieu quoc te(GDP)_08 Thuong mai va Du lich (Ok)" xfId="763"/>
    <cellStyle name="_09.GD-Yte_TT_MSDC2008_So lieu quoc te(GDP)_09 Chi so gia 2011- VuTKG-1 (Ok)" xfId="764"/>
    <cellStyle name="_09.GD-Yte_TT_MSDC2008_So lieu quoc te(GDP)_09 Du lich" xfId="765"/>
    <cellStyle name="_09.GD-Yte_TT_MSDC2008_So lieu quoc te(GDP)_10 Van tai va BCVT (da sua ok)" xfId="766"/>
    <cellStyle name="_09.GD-Yte_TT_MSDC2008_So lieu quoc te(GDP)_11 (3)" xfId="767"/>
    <cellStyle name="_09.GD-Yte_TT_MSDC2008_So lieu quoc te(GDP)_11 (3)_04 Doanh nghiep va CSKDCT 2012" xfId="768"/>
    <cellStyle name="_09.GD-Yte_TT_MSDC2008_So lieu quoc te(GDP)_11 (3)_Xl0000167" xfId="769"/>
    <cellStyle name="_09.GD-Yte_TT_MSDC2008_So lieu quoc te(GDP)_12 (2)" xfId="770"/>
    <cellStyle name="_09.GD-Yte_TT_MSDC2008_So lieu quoc te(GDP)_12 (2)_04 Doanh nghiep va CSKDCT 2012" xfId="771"/>
    <cellStyle name="_09.GD-Yte_TT_MSDC2008_So lieu quoc te(GDP)_12 (2)_Xl0000167" xfId="772"/>
    <cellStyle name="_09.GD-Yte_TT_MSDC2008_So lieu quoc te(GDP)_12 Giao duc, Y Te va Muc songnam2011" xfId="773"/>
    <cellStyle name="_09.GD-Yte_TT_MSDC2008_So lieu quoc te(GDP)_12 So lieu quoc te (Ok)" xfId="774"/>
    <cellStyle name="_09.GD-Yte_TT_MSDC2008_So lieu quoc te(GDP)_13 Van tai 2012" xfId="775"/>
    <cellStyle name="_09.GD-Yte_TT_MSDC2008_So lieu quoc te(GDP)_Giaoduc2013(ok)" xfId="776"/>
    <cellStyle name="_09.GD-Yte_TT_MSDC2008_So lieu quoc te(GDP)_Maket NGTT2012 LN,TS (7-1-2013)" xfId="777"/>
    <cellStyle name="_09.GD-Yte_TT_MSDC2008_So lieu quoc te(GDP)_Maket NGTT2012 LN,TS (7-1-2013)_Nongnghiep" xfId="778"/>
    <cellStyle name="_09.GD-Yte_TT_MSDC2008_So lieu quoc te(GDP)_Nien giam TT Vu Nong nghiep 2012(solieu)-gui Vu TH 29-3-2013" xfId="782"/>
    <cellStyle name="_09.GD-Yte_TT_MSDC2008_So lieu quoc te(GDP)_Nongnghiep" xfId="783"/>
    <cellStyle name="_09.GD-Yte_TT_MSDC2008_So lieu quoc te(GDP)_Nongnghiep NGDD 2012_cap nhat den 24-5-2013(1)" xfId="784"/>
    <cellStyle name="_09.GD-Yte_TT_MSDC2008_So lieu quoc te(GDP)_Nongnghiep_Nongnghiep NGDD 2012_cap nhat den 24-5-2013(1)" xfId="785"/>
    <cellStyle name="_09.GD-Yte_TT_MSDC2008_So lieu quoc te(GDP)_Ngiam_lamnghiep_2011_v2(1)(1)" xfId="779"/>
    <cellStyle name="_09.GD-Yte_TT_MSDC2008_So lieu quoc te(GDP)_Ngiam_lamnghiep_2011_v2(1)(1)_Nongnghiep" xfId="780"/>
    <cellStyle name="_09.GD-Yte_TT_MSDC2008_So lieu quoc te(GDP)_NGTT LN,TS 2012 (Chuan)" xfId="781"/>
    <cellStyle name="_09.GD-Yte_TT_MSDC2008_So lieu quoc te(GDP)_Xl0000147" xfId="786"/>
    <cellStyle name="_09.GD-Yte_TT_MSDC2008_So lieu quoc te(GDP)_Xl0000167" xfId="787"/>
    <cellStyle name="_09.GD-Yte_TT_MSDC2008_So lieu quoc te(GDP)_XNK" xfId="788"/>
    <cellStyle name="_09.GD-Yte_TT_MSDC2008_Tong hop 1" xfId="789"/>
    <cellStyle name="_09.GD-Yte_TT_MSDC2008_Tong hop NGTT" xfId="790"/>
    <cellStyle name="_09.GD-Yte_TT_MSDC2008_Xl0000167" xfId="791"/>
    <cellStyle name="_09.GD-Yte_TT_MSDC2008_XNK" xfId="792"/>
    <cellStyle name="_09.GD-Yte_TT_MSDC2008_XNK_08 Thuong mai Tong muc - Diep" xfId="793"/>
    <cellStyle name="_09.GD-Yte_TT_MSDC2008_XNK_Bo sung 04 bieu Cong nghiep" xfId="794"/>
    <cellStyle name="_09.GD-Yte_TT_MSDC2008_XNK-2012" xfId="795"/>
    <cellStyle name="_09.GD-Yte_TT_MSDC2008_XNK-Market" xfId="796"/>
    <cellStyle name="_1.OK" xfId="797"/>
    <cellStyle name="_10.Bieuthegioi-tan_NGTT2008(1)" xfId="798"/>
    <cellStyle name="_10.Bieuthegioi-tan_NGTT2008(1) 10" xfId="799"/>
    <cellStyle name="_10.Bieuthegioi-tan_NGTT2008(1) 11" xfId="800"/>
    <cellStyle name="_10.Bieuthegioi-tan_NGTT2008(1) 12" xfId="801"/>
    <cellStyle name="_10.Bieuthegioi-tan_NGTT2008(1) 13" xfId="802"/>
    <cellStyle name="_10.Bieuthegioi-tan_NGTT2008(1) 14" xfId="803"/>
    <cellStyle name="_10.Bieuthegioi-tan_NGTT2008(1) 15" xfId="804"/>
    <cellStyle name="_10.Bieuthegioi-tan_NGTT2008(1) 16" xfId="805"/>
    <cellStyle name="_10.Bieuthegioi-tan_NGTT2008(1) 17" xfId="806"/>
    <cellStyle name="_10.Bieuthegioi-tan_NGTT2008(1) 18" xfId="807"/>
    <cellStyle name="_10.Bieuthegioi-tan_NGTT2008(1) 19" xfId="808"/>
    <cellStyle name="_10.Bieuthegioi-tan_NGTT2008(1) 2" xfId="809"/>
    <cellStyle name="_10.Bieuthegioi-tan_NGTT2008(1) 3" xfId="810"/>
    <cellStyle name="_10.Bieuthegioi-tan_NGTT2008(1) 4" xfId="811"/>
    <cellStyle name="_10.Bieuthegioi-tan_NGTT2008(1) 5" xfId="812"/>
    <cellStyle name="_10.Bieuthegioi-tan_NGTT2008(1) 6" xfId="813"/>
    <cellStyle name="_10.Bieuthegioi-tan_NGTT2008(1) 7" xfId="814"/>
    <cellStyle name="_10.Bieuthegioi-tan_NGTT2008(1) 8" xfId="815"/>
    <cellStyle name="_10.Bieuthegioi-tan_NGTT2008(1) 9" xfId="816"/>
    <cellStyle name="_10.Bieuthegioi-tan_NGTT2008(1)_01 Don vi HC" xfId="817"/>
    <cellStyle name="_10.Bieuthegioi-tan_NGTT2008(1)_01 DVHC-DSLD 2010" xfId="818"/>
    <cellStyle name="_10.Bieuthegioi-tan_NGTT2008(1)_01 DVHC-DSLD 2010_01 Don vi HC" xfId="819"/>
    <cellStyle name="_10.Bieuthegioi-tan_NGTT2008(1)_01 DVHC-DSLD 2010_02 Danso_Laodong 2012(chuan) CO SO" xfId="820"/>
    <cellStyle name="_10.Bieuthegioi-tan_NGTT2008(1)_01 DVHC-DSLD 2010_04 Doanh nghiep va CSKDCT 2012" xfId="821"/>
    <cellStyle name="_10.Bieuthegioi-tan_NGTT2008(1)_01 DVHC-DSLD 2010_08 Thuong mai Tong muc - Diep" xfId="822"/>
    <cellStyle name="_10.Bieuthegioi-tan_NGTT2008(1)_01 DVHC-DSLD 2010_Bo sung 04 bieu Cong nghiep" xfId="823"/>
    <cellStyle name="_10.Bieuthegioi-tan_NGTT2008(1)_01 DVHC-DSLD 2010_Mau" xfId="824"/>
    <cellStyle name="_10.Bieuthegioi-tan_NGTT2008(1)_01 DVHC-DSLD 2010_Nien giam KT_TV 2010" xfId="826"/>
    <cellStyle name="_10.Bieuthegioi-tan_NGTT2008(1)_01 DVHC-DSLD 2010_nien giam tom tat 2010 (thuy)" xfId="827"/>
    <cellStyle name="_10.Bieuthegioi-tan_NGTT2008(1)_01 DVHC-DSLD 2010_nien giam tom tat 2010 (thuy)_01 Don vi HC" xfId="828"/>
    <cellStyle name="_10.Bieuthegioi-tan_NGTT2008(1)_01 DVHC-DSLD 2010_nien giam tom tat 2010 (thuy)_02 Danso_Laodong 2012(chuan) CO SO" xfId="829"/>
    <cellStyle name="_10.Bieuthegioi-tan_NGTT2008(1)_01 DVHC-DSLD 2010_nien giam tom tat 2010 (thuy)_04 Doanh nghiep va CSKDCT 2012" xfId="830"/>
    <cellStyle name="_10.Bieuthegioi-tan_NGTT2008(1)_01 DVHC-DSLD 2010_nien giam tom tat 2010 (thuy)_08 Thuong mai Tong muc - Diep" xfId="831"/>
    <cellStyle name="_10.Bieuthegioi-tan_NGTT2008(1)_01 DVHC-DSLD 2010_nien giam tom tat 2010 (thuy)_09 Thuong mai va Du lich" xfId="832"/>
    <cellStyle name="_10.Bieuthegioi-tan_NGTT2008(1)_01 DVHC-DSLD 2010_nien giam tom tat 2010 (thuy)_09 Thuong mai va Du lich_01 Don vi HC" xfId="833"/>
    <cellStyle name="_10.Bieuthegioi-tan_NGTT2008(1)_01 DVHC-DSLD 2010_nien giam tom tat 2010 (thuy)_09 Thuong mai va Du lich_NGDD 2013 Thu chi NSNN " xfId="834"/>
    <cellStyle name="_10.Bieuthegioi-tan_NGTT2008(1)_01 DVHC-DSLD 2010_nien giam tom tat 2010 (thuy)_Xl0000167" xfId="835"/>
    <cellStyle name="_10.Bieuthegioi-tan_NGTT2008(1)_01 DVHC-DSLD 2010_NGDD 2013 Thu chi NSNN " xfId="825"/>
    <cellStyle name="_10.Bieuthegioi-tan_NGTT2008(1)_01 DVHC-DSLD 2010_Tong hop NGTT" xfId="836"/>
    <cellStyle name="_10.Bieuthegioi-tan_NGTT2008(1)_01 DVHC-DSLD 2010_Tong hop NGTT_09 Thuong mai va Du lich" xfId="837"/>
    <cellStyle name="_10.Bieuthegioi-tan_NGTT2008(1)_01 DVHC-DSLD 2010_Tong hop NGTT_09 Thuong mai va Du lich_01 Don vi HC" xfId="838"/>
    <cellStyle name="_10.Bieuthegioi-tan_NGTT2008(1)_01 DVHC-DSLD 2010_Tong hop NGTT_09 Thuong mai va Du lich_NGDD 2013 Thu chi NSNN " xfId="839"/>
    <cellStyle name="_10.Bieuthegioi-tan_NGTT2008(1)_01 DVHC-DSLD 2010_Xl0000167" xfId="840"/>
    <cellStyle name="_10.Bieuthegioi-tan_NGTT2008(1)_02  Dan so lao dong(OK)" xfId="841"/>
    <cellStyle name="_10.Bieuthegioi-tan_NGTT2008(1)_02 Danso_Laodong 2012(chuan) CO SO" xfId="842"/>
    <cellStyle name="_10.Bieuthegioi-tan_NGTT2008(1)_03 Dautu 2010" xfId="843"/>
    <cellStyle name="_10.Bieuthegioi-tan_NGTT2008(1)_03 Dautu 2010_01 Don vi HC" xfId="844"/>
    <cellStyle name="_10.Bieuthegioi-tan_NGTT2008(1)_03 Dautu 2010_02 Danso_Laodong 2012(chuan) CO SO" xfId="845"/>
    <cellStyle name="_10.Bieuthegioi-tan_NGTT2008(1)_03 Dautu 2010_04 Doanh nghiep va CSKDCT 2012" xfId="846"/>
    <cellStyle name="_10.Bieuthegioi-tan_NGTT2008(1)_03 Dautu 2010_08 Thuong mai Tong muc - Diep" xfId="847"/>
    <cellStyle name="_10.Bieuthegioi-tan_NGTT2008(1)_03 Dautu 2010_09 Thuong mai va Du lich" xfId="848"/>
    <cellStyle name="_10.Bieuthegioi-tan_NGTT2008(1)_03 Dautu 2010_09 Thuong mai va Du lich_01 Don vi HC" xfId="849"/>
    <cellStyle name="_10.Bieuthegioi-tan_NGTT2008(1)_03 Dautu 2010_09 Thuong mai va Du lich_NGDD 2013 Thu chi NSNN " xfId="850"/>
    <cellStyle name="_10.Bieuthegioi-tan_NGTT2008(1)_03 Dautu 2010_Xl0000167" xfId="851"/>
    <cellStyle name="_10.Bieuthegioi-tan_NGTT2008(1)_03 TKQG" xfId="852"/>
    <cellStyle name="_10.Bieuthegioi-tan_NGTT2008(1)_03 TKQG_02  Dan so lao dong(OK)" xfId="853"/>
    <cellStyle name="_10.Bieuthegioi-tan_NGTT2008(1)_03 TKQG_Xl0000167" xfId="854"/>
    <cellStyle name="_10.Bieuthegioi-tan_NGTT2008(1)_04 Doanh nghiep va CSKDCT 2012" xfId="855"/>
    <cellStyle name="_10.Bieuthegioi-tan_NGTT2008(1)_05 Doanh nghiep va Ca the_2011 (Ok)" xfId="856"/>
    <cellStyle name="_10.Bieuthegioi-tan_NGTT2008(1)_05 Thu chi NSNN" xfId="857"/>
    <cellStyle name="_10.Bieuthegioi-tan_NGTT2008(1)_05 Thuong mai" xfId="858"/>
    <cellStyle name="_10.Bieuthegioi-tan_NGTT2008(1)_05 Thuong mai_01 Don vi HC" xfId="859"/>
    <cellStyle name="_10.Bieuthegioi-tan_NGTT2008(1)_05 Thuong mai_02 Danso_Laodong 2012(chuan) CO SO" xfId="860"/>
    <cellStyle name="_10.Bieuthegioi-tan_NGTT2008(1)_05 Thuong mai_04 Doanh nghiep va CSKDCT 2012" xfId="861"/>
    <cellStyle name="_10.Bieuthegioi-tan_NGTT2008(1)_05 Thuong mai_Nien giam KT_TV 2010" xfId="863"/>
    <cellStyle name="_10.Bieuthegioi-tan_NGTT2008(1)_05 Thuong mai_NGDD 2013 Thu chi NSNN " xfId="862"/>
    <cellStyle name="_10.Bieuthegioi-tan_NGTT2008(1)_05 Thuong mai_Xl0000167" xfId="864"/>
    <cellStyle name="_10.Bieuthegioi-tan_NGTT2008(1)_06 Nong, lam nghiep 2010  (ok)" xfId="865"/>
    <cellStyle name="_10.Bieuthegioi-tan_NGTT2008(1)_06 Van tai" xfId="866"/>
    <cellStyle name="_10.Bieuthegioi-tan_NGTT2008(1)_06 Van tai_01 Don vi HC" xfId="867"/>
    <cellStyle name="_10.Bieuthegioi-tan_NGTT2008(1)_06 Van tai_02 Danso_Laodong 2012(chuan) CO SO" xfId="868"/>
    <cellStyle name="_10.Bieuthegioi-tan_NGTT2008(1)_06 Van tai_04 Doanh nghiep va CSKDCT 2012" xfId="869"/>
    <cellStyle name="_10.Bieuthegioi-tan_NGTT2008(1)_06 Van tai_Nien giam KT_TV 2010" xfId="871"/>
    <cellStyle name="_10.Bieuthegioi-tan_NGTT2008(1)_06 Van tai_NGDD 2013 Thu chi NSNN " xfId="870"/>
    <cellStyle name="_10.Bieuthegioi-tan_NGTT2008(1)_06 Van tai_Xl0000167" xfId="872"/>
    <cellStyle name="_10.Bieuthegioi-tan_NGTT2008(1)_07 Buu dien" xfId="873"/>
    <cellStyle name="_10.Bieuthegioi-tan_NGTT2008(1)_07 Buu dien_01 Don vi HC" xfId="874"/>
    <cellStyle name="_10.Bieuthegioi-tan_NGTT2008(1)_07 Buu dien_02 Danso_Laodong 2012(chuan) CO SO" xfId="875"/>
    <cellStyle name="_10.Bieuthegioi-tan_NGTT2008(1)_07 Buu dien_04 Doanh nghiep va CSKDCT 2012" xfId="876"/>
    <cellStyle name="_10.Bieuthegioi-tan_NGTT2008(1)_07 Buu dien_Nien giam KT_TV 2010" xfId="878"/>
    <cellStyle name="_10.Bieuthegioi-tan_NGTT2008(1)_07 Buu dien_NGDD 2013 Thu chi NSNN " xfId="877"/>
    <cellStyle name="_10.Bieuthegioi-tan_NGTT2008(1)_07 Buu dien_Xl0000167" xfId="879"/>
    <cellStyle name="_10.Bieuthegioi-tan_NGTT2008(1)_07 NGTT CN 2012" xfId="880"/>
    <cellStyle name="_10.Bieuthegioi-tan_NGTT2008(1)_08 Thuong mai Tong muc - Diep" xfId="881"/>
    <cellStyle name="_10.Bieuthegioi-tan_NGTT2008(1)_08 Thuong mai va Du lich (Ok)" xfId="882"/>
    <cellStyle name="_10.Bieuthegioi-tan_NGTT2008(1)_08 Van tai" xfId="883"/>
    <cellStyle name="_10.Bieuthegioi-tan_NGTT2008(1)_08 Van tai_01 Don vi HC" xfId="884"/>
    <cellStyle name="_10.Bieuthegioi-tan_NGTT2008(1)_08 Van tai_02 Danso_Laodong 2012(chuan) CO SO" xfId="885"/>
    <cellStyle name="_10.Bieuthegioi-tan_NGTT2008(1)_08 Van tai_04 Doanh nghiep va CSKDCT 2012" xfId="886"/>
    <cellStyle name="_10.Bieuthegioi-tan_NGTT2008(1)_08 Van tai_Nien giam KT_TV 2010" xfId="888"/>
    <cellStyle name="_10.Bieuthegioi-tan_NGTT2008(1)_08 Van tai_NGDD 2013 Thu chi NSNN " xfId="887"/>
    <cellStyle name="_10.Bieuthegioi-tan_NGTT2008(1)_08 Van tai_Xl0000167" xfId="889"/>
    <cellStyle name="_10.Bieuthegioi-tan_NGTT2008(1)_08 Yte-van hoa" xfId="890"/>
    <cellStyle name="_10.Bieuthegioi-tan_NGTT2008(1)_08 Yte-van hoa_01 Don vi HC" xfId="891"/>
    <cellStyle name="_10.Bieuthegioi-tan_NGTT2008(1)_08 Yte-van hoa_02 Danso_Laodong 2012(chuan) CO SO" xfId="892"/>
    <cellStyle name="_10.Bieuthegioi-tan_NGTT2008(1)_08 Yte-van hoa_04 Doanh nghiep va CSKDCT 2012" xfId="893"/>
    <cellStyle name="_10.Bieuthegioi-tan_NGTT2008(1)_08 Yte-van hoa_Nien giam KT_TV 2010" xfId="895"/>
    <cellStyle name="_10.Bieuthegioi-tan_NGTT2008(1)_08 Yte-van hoa_NGDD 2013 Thu chi NSNN " xfId="894"/>
    <cellStyle name="_10.Bieuthegioi-tan_NGTT2008(1)_08 Yte-van hoa_Xl0000167" xfId="896"/>
    <cellStyle name="_10.Bieuthegioi-tan_NGTT2008(1)_09 Chi so gia 2011- VuTKG-1 (Ok)" xfId="897"/>
    <cellStyle name="_10.Bieuthegioi-tan_NGTT2008(1)_09 Du lich" xfId="898"/>
    <cellStyle name="_10.Bieuthegioi-tan_NGTT2008(1)_09 Thuong mai va Du lich" xfId="899"/>
    <cellStyle name="_10.Bieuthegioi-tan_NGTT2008(1)_09 Thuong mai va Du lich_01 Don vi HC" xfId="900"/>
    <cellStyle name="_10.Bieuthegioi-tan_NGTT2008(1)_09 Thuong mai va Du lich_NGDD 2013 Thu chi NSNN " xfId="901"/>
    <cellStyle name="_10.Bieuthegioi-tan_NGTT2008(1)_10 Market VH, YT, GD, NGTT 2011 " xfId="902"/>
    <cellStyle name="_10.Bieuthegioi-tan_NGTT2008(1)_10 Market VH, YT, GD, NGTT 2011 _02  Dan so lao dong(OK)" xfId="903"/>
    <cellStyle name="_10.Bieuthegioi-tan_NGTT2008(1)_10 Market VH, YT, GD, NGTT 2011 _03 TKQG va Thu chi NSNN 2012" xfId="904"/>
    <cellStyle name="_10.Bieuthegioi-tan_NGTT2008(1)_10 Market VH, YT, GD, NGTT 2011 _04 Doanh nghiep va CSKDCT 2012" xfId="905"/>
    <cellStyle name="_10.Bieuthegioi-tan_NGTT2008(1)_10 Market VH, YT, GD, NGTT 2011 _05 Doanh nghiep va Ca the_2011 (Ok)" xfId="906"/>
    <cellStyle name="_10.Bieuthegioi-tan_NGTT2008(1)_10 Market VH, YT, GD, NGTT 2011 _07 NGTT CN 2012" xfId="907"/>
    <cellStyle name="_10.Bieuthegioi-tan_NGTT2008(1)_10 Market VH, YT, GD, NGTT 2011 _08 Thuong mai Tong muc - Diep" xfId="908"/>
    <cellStyle name="_10.Bieuthegioi-tan_NGTT2008(1)_10 Market VH, YT, GD, NGTT 2011 _08 Thuong mai va Du lich (Ok)" xfId="909"/>
    <cellStyle name="_10.Bieuthegioi-tan_NGTT2008(1)_10 Market VH, YT, GD, NGTT 2011 _09 Chi so gia 2011- VuTKG-1 (Ok)" xfId="910"/>
    <cellStyle name="_10.Bieuthegioi-tan_NGTT2008(1)_10 Market VH, YT, GD, NGTT 2011 _09 Du lich" xfId="911"/>
    <cellStyle name="_10.Bieuthegioi-tan_NGTT2008(1)_10 Market VH, YT, GD, NGTT 2011 _10 Van tai va BCVT (da sua ok)" xfId="912"/>
    <cellStyle name="_10.Bieuthegioi-tan_NGTT2008(1)_10 Market VH, YT, GD, NGTT 2011 _11 (3)" xfId="913"/>
    <cellStyle name="_10.Bieuthegioi-tan_NGTT2008(1)_10 Market VH, YT, GD, NGTT 2011 _11 (3)_04 Doanh nghiep va CSKDCT 2012" xfId="914"/>
    <cellStyle name="_10.Bieuthegioi-tan_NGTT2008(1)_10 Market VH, YT, GD, NGTT 2011 _11 (3)_Xl0000167" xfId="915"/>
    <cellStyle name="_10.Bieuthegioi-tan_NGTT2008(1)_10 Market VH, YT, GD, NGTT 2011 _12 (2)" xfId="916"/>
    <cellStyle name="_10.Bieuthegioi-tan_NGTT2008(1)_10 Market VH, YT, GD, NGTT 2011 _12 (2)_04 Doanh nghiep va CSKDCT 2012" xfId="917"/>
    <cellStyle name="_10.Bieuthegioi-tan_NGTT2008(1)_10 Market VH, YT, GD, NGTT 2011 _12 (2)_Xl0000167" xfId="918"/>
    <cellStyle name="_10.Bieuthegioi-tan_NGTT2008(1)_10 Market VH, YT, GD, NGTT 2011 _12 Giao duc, Y Te va Muc songnam2011" xfId="919"/>
    <cellStyle name="_10.Bieuthegioi-tan_NGTT2008(1)_10 Market VH, YT, GD, NGTT 2011 _13 Van tai 2012" xfId="920"/>
    <cellStyle name="_10.Bieuthegioi-tan_NGTT2008(1)_10 Market VH, YT, GD, NGTT 2011 _Giaoduc2013(ok)" xfId="921"/>
    <cellStyle name="_10.Bieuthegioi-tan_NGTT2008(1)_10 Market VH, YT, GD, NGTT 2011 _Maket NGTT2012 LN,TS (7-1-2013)" xfId="922"/>
    <cellStyle name="_10.Bieuthegioi-tan_NGTT2008(1)_10 Market VH, YT, GD, NGTT 2011 _Maket NGTT2012 LN,TS (7-1-2013)_Nongnghiep" xfId="923"/>
    <cellStyle name="_10.Bieuthegioi-tan_NGTT2008(1)_10 Market VH, YT, GD, NGTT 2011 _Nien giam TT Vu Nong nghiep 2012(solieu)-gui Vu TH 29-3-2013" xfId="927"/>
    <cellStyle name="_10.Bieuthegioi-tan_NGTT2008(1)_10 Market VH, YT, GD, NGTT 2011 _Nongnghiep" xfId="928"/>
    <cellStyle name="_10.Bieuthegioi-tan_NGTT2008(1)_10 Market VH, YT, GD, NGTT 2011 _Nongnghiep NGDD 2012_cap nhat den 24-5-2013(1)" xfId="929"/>
    <cellStyle name="_10.Bieuthegioi-tan_NGTT2008(1)_10 Market VH, YT, GD, NGTT 2011 _Nongnghiep_Nongnghiep NGDD 2012_cap nhat den 24-5-2013(1)" xfId="930"/>
    <cellStyle name="_10.Bieuthegioi-tan_NGTT2008(1)_10 Market VH, YT, GD, NGTT 2011 _Ngiam_lamnghiep_2011_v2(1)(1)" xfId="924"/>
    <cellStyle name="_10.Bieuthegioi-tan_NGTT2008(1)_10 Market VH, YT, GD, NGTT 2011 _Ngiam_lamnghiep_2011_v2(1)(1)_Nongnghiep" xfId="925"/>
    <cellStyle name="_10.Bieuthegioi-tan_NGTT2008(1)_10 Market VH, YT, GD, NGTT 2011 _NGTT LN,TS 2012 (Chuan)" xfId="926"/>
    <cellStyle name="_10.Bieuthegioi-tan_NGTT2008(1)_10 Market VH, YT, GD, NGTT 2011 _So lieu quoc te TH" xfId="931"/>
    <cellStyle name="_10.Bieuthegioi-tan_NGTT2008(1)_10 Market VH, YT, GD, NGTT 2011 _Xl0000147" xfId="932"/>
    <cellStyle name="_10.Bieuthegioi-tan_NGTT2008(1)_10 Market VH, YT, GD, NGTT 2011 _Xl0000167" xfId="933"/>
    <cellStyle name="_10.Bieuthegioi-tan_NGTT2008(1)_10 Market VH, YT, GD, NGTT 2011 _XNK" xfId="934"/>
    <cellStyle name="_10.Bieuthegioi-tan_NGTT2008(1)_10 Van tai va BCVT (da sua ok)" xfId="935"/>
    <cellStyle name="_10.Bieuthegioi-tan_NGTT2008(1)_10 VH, YT, GD, NGTT 2010 - (OK)" xfId="936"/>
    <cellStyle name="_10.Bieuthegioi-tan_NGTT2008(1)_10 VH, YT, GD, NGTT 2010 - (OK)_Bo sung 04 bieu Cong nghiep" xfId="937"/>
    <cellStyle name="_10.Bieuthegioi-tan_NGTT2008(1)_11 (3)" xfId="938"/>
    <cellStyle name="_10.Bieuthegioi-tan_NGTT2008(1)_11 (3)_04 Doanh nghiep va CSKDCT 2012" xfId="939"/>
    <cellStyle name="_10.Bieuthegioi-tan_NGTT2008(1)_11 (3)_Xl0000167" xfId="940"/>
    <cellStyle name="_10.Bieuthegioi-tan_NGTT2008(1)_11 So lieu quoc te 2010-final" xfId="941"/>
    <cellStyle name="_10.Bieuthegioi-tan_NGTT2008(1)_12 (2)" xfId="942"/>
    <cellStyle name="_10.Bieuthegioi-tan_NGTT2008(1)_12 (2)_04 Doanh nghiep va CSKDCT 2012" xfId="943"/>
    <cellStyle name="_10.Bieuthegioi-tan_NGTT2008(1)_12 (2)_Xl0000167" xfId="944"/>
    <cellStyle name="_10.Bieuthegioi-tan_NGTT2008(1)_12 Chi so gia 2012(chuan) co so" xfId="945"/>
    <cellStyle name="_10.Bieuthegioi-tan_NGTT2008(1)_12 Giao duc, Y Te va Muc songnam2011" xfId="946"/>
    <cellStyle name="_10.Bieuthegioi-tan_NGTT2008(1)_13 Van tai 2012" xfId="947"/>
    <cellStyle name="_10.Bieuthegioi-tan_NGTT2008(1)_Book1" xfId="948"/>
    <cellStyle name="_10.Bieuthegioi-tan_NGTT2008(1)_Book3" xfId="949"/>
    <cellStyle name="_10.Bieuthegioi-tan_NGTT2008(1)_Book3 10" xfId="950"/>
    <cellStyle name="_10.Bieuthegioi-tan_NGTT2008(1)_Book3 11" xfId="951"/>
    <cellStyle name="_10.Bieuthegioi-tan_NGTT2008(1)_Book3 12" xfId="952"/>
    <cellStyle name="_10.Bieuthegioi-tan_NGTT2008(1)_Book3 13" xfId="953"/>
    <cellStyle name="_10.Bieuthegioi-tan_NGTT2008(1)_Book3 14" xfId="954"/>
    <cellStyle name="_10.Bieuthegioi-tan_NGTT2008(1)_Book3 15" xfId="955"/>
    <cellStyle name="_10.Bieuthegioi-tan_NGTT2008(1)_Book3 16" xfId="956"/>
    <cellStyle name="_10.Bieuthegioi-tan_NGTT2008(1)_Book3 17" xfId="957"/>
    <cellStyle name="_10.Bieuthegioi-tan_NGTT2008(1)_Book3 18" xfId="958"/>
    <cellStyle name="_10.Bieuthegioi-tan_NGTT2008(1)_Book3 19" xfId="959"/>
    <cellStyle name="_10.Bieuthegioi-tan_NGTT2008(1)_Book3 2" xfId="960"/>
    <cellStyle name="_10.Bieuthegioi-tan_NGTT2008(1)_Book3 3" xfId="961"/>
    <cellStyle name="_10.Bieuthegioi-tan_NGTT2008(1)_Book3 4" xfId="962"/>
    <cellStyle name="_10.Bieuthegioi-tan_NGTT2008(1)_Book3 5" xfId="963"/>
    <cellStyle name="_10.Bieuthegioi-tan_NGTT2008(1)_Book3 6" xfId="964"/>
    <cellStyle name="_10.Bieuthegioi-tan_NGTT2008(1)_Book3 7" xfId="965"/>
    <cellStyle name="_10.Bieuthegioi-tan_NGTT2008(1)_Book3 8" xfId="966"/>
    <cellStyle name="_10.Bieuthegioi-tan_NGTT2008(1)_Book3 9" xfId="967"/>
    <cellStyle name="_10.Bieuthegioi-tan_NGTT2008(1)_Book3_01 Don vi HC" xfId="968"/>
    <cellStyle name="_10.Bieuthegioi-tan_NGTT2008(1)_Book3_01 DVHC-DSLD 2010" xfId="969"/>
    <cellStyle name="_10.Bieuthegioi-tan_NGTT2008(1)_Book3_02  Dan so lao dong(OK)" xfId="970"/>
    <cellStyle name="_10.Bieuthegioi-tan_NGTT2008(1)_Book3_02 Danso_Laodong 2012(chuan) CO SO" xfId="971"/>
    <cellStyle name="_10.Bieuthegioi-tan_NGTT2008(1)_Book3_03 TKQG va Thu chi NSNN 2012" xfId="972"/>
    <cellStyle name="_10.Bieuthegioi-tan_NGTT2008(1)_Book3_04 Doanh nghiep va CSKDCT 2012" xfId="973"/>
    <cellStyle name="_10.Bieuthegioi-tan_NGTT2008(1)_Book3_05 Doanh nghiep va Ca the_2011 (Ok)" xfId="974"/>
    <cellStyle name="_10.Bieuthegioi-tan_NGTT2008(1)_Book3_05 NGTT DN 2010 (OK)" xfId="975"/>
    <cellStyle name="_10.Bieuthegioi-tan_NGTT2008(1)_Book3_05 NGTT DN 2010 (OK)_Bo sung 04 bieu Cong nghiep" xfId="976"/>
    <cellStyle name="_10.Bieuthegioi-tan_NGTT2008(1)_Book3_06 Nong, lam nghiep 2010  (ok)" xfId="977"/>
    <cellStyle name="_10.Bieuthegioi-tan_NGTT2008(1)_Book3_07 NGTT CN 2012" xfId="978"/>
    <cellStyle name="_10.Bieuthegioi-tan_NGTT2008(1)_Book3_08 Thuong mai Tong muc - Diep" xfId="979"/>
    <cellStyle name="_10.Bieuthegioi-tan_NGTT2008(1)_Book3_08 Thuong mai va Du lich (Ok)" xfId="980"/>
    <cellStyle name="_10.Bieuthegioi-tan_NGTT2008(1)_Book3_09 Chi so gia 2011- VuTKG-1 (Ok)" xfId="981"/>
    <cellStyle name="_10.Bieuthegioi-tan_NGTT2008(1)_Book3_09 Du lich" xfId="982"/>
    <cellStyle name="_10.Bieuthegioi-tan_NGTT2008(1)_Book3_10 Market VH, YT, GD, NGTT 2011 " xfId="983"/>
    <cellStyle name="_10.Bieuthegioi-tan_NGTT2008(1)_Book3_10 Market VH, YT, GD, NGTT 2011 _02  Dan so lao dong(OK)" xfId="984"/>
    <cellStyle name="_10.Bieuthegioi-tan_NGTT2008(1)_Book3_10 Market VH, YT, GD, NGTT 2011 _03 TKQG va Thu chi NSNN 2012" xfId="985"/>
    <cellStyle name="_10.Bieuthegioi-tan_NGTT2008(1)_Book3_10 Market VH, YT, GD, NGTT 2011 _04 Doanh nghiep va CSKDCT 2012" xfId="986"/>
    <cellStyle name="_10.Bieuthegioi-tan_NGTT2008(1)_Book3_10 Market VH, YT, GD, NGTT 2011 _05 Doanh nghiep va Ca the_2011 (Ok)" xfId="987"/>
    <cellStyle name="_10.Bieuthegioi-tan_NGTT2008(1)_Book3_10 Market VH, YT, GD, NGTT 2011 _07 NGTT CN 2012" xfId="988"/>
    <cellStyle name="_10.Bieuthegioi-tan_NGTT2008(1)_Book3_10 Market VH, YT, GD, NGTT 2011 _08 Thuong mai Tong muc - Diep" xfId="989"/>
    <cellStyle name="_10.Bieuthegioi-tan_NGTT2008(1)_Book3_10 Market VH, YT, GD, NGTT 2011 _08 Thuong mai va Du lich (Ok)" xfId="990"/>
    <cellStyle name="_10.Bieuthegioi-tan_NGTT2008(1)_Book3_10 Market VH, YT, GD, NGTT 2011 _09 Chi so gia 2011- VuTKG-1 (Ok)" xfId="991"/>
    <cellStyle name="_10.Bieuthegioi-tan_NGTT2008(1)_Book3_10 Market VH, YT, GD, NGTT 2011 _09 Du lich" xfId="992"/>
    <cellStyle name="_10.Bieuthegioi-tan_NGTT2008(1)_Book3_10 Market VH, YT, GD, NGTT 2011 _10 Van tai va BCVT (da sua ok)" xfId="993"/>
    <cellStyle name="_10.Bieuthegioi-tan_NGTT2008(1)_Book3_10 Market VH, YT, GD, NGTT 2011 _11 (3)" xfId="994"/>
    <cellStyle name="_10.Bieuthegioi-tan_NGTT2008(1)_Book3_10 Market VH, YT, GD, NGTT 2011 _11 (3)_04 Doanh nghiep va CSKDCT 2012" xfId="995"/>
    <cellStyle name="_10.Bieuthegioi-tan_NGTT2008(1)_Book3_10 Market VH, YT, GD, NGTT 2011 _11 (3)_Xl0000167" xfId="996"/>
    <cellStyle name="_10.Bieuthegioi-tan_NGTT2008(1)_Book3_10 Market VH, YT, GD, NGTT 2011 _12 (2)" xfId="997"/>
    <cellStyle name="_10.Bieuthegioi-tan_NGTT2008(1)_Book3_10 Market VH, YT, GD, NGTT 2011 _12 (2)_04 Doanh nghiep va CSKDCT 2012" xfId="998"/>
    <cellStyle name="_10.Bieuthegioi-tan_NGTT2008(1)_Book3_10 Market VH, YT, GD, NGTT 2011 _12 (2)_Xl0000167" xfId="999"/>
    <cellStyle name="_10.Bieuthegioi-tan_NGTT2008(1)_Book3_10 Market VH, YT, GD, NGTT 2011 _12 Giao duc, Y Te va Muc songnam2011" xfId="1000"/>
    <cellStyle name="_10.Bieuthegioi-tan_NGTT2008(1)_Book3_10 Market VH, YT, GD, NGTT 2011 _13 Van tai 2012" xfId="1001"/>
    <cellStyle name="_10.Bieuthegioi-tan_NGTT2008(1)_Book3_10 Market VH, YT, GD, NGTT 2011 _Giaoduc2013(ok)" xfId="1002"/>
    <cellStyle name="_10.Bieuthegioi-tan_NGTT2008(1)_Book3_10 Market VH, YT, GD, NGTT 2011 _Maket NGTT2012 LN,TS (7-1-2013)" xfId="1003"/>
    <cellStyle name="_10.Bieuthegioi-tan_NGTT2008(1)_Book3_10 Market VH, YT, GD, NGTT 2011 _Maket NGTT2012 LN,TS (7-1-2013)_Nongnghiep" xfId="1004"/>
    <cellStyle name="_10.Bieuthegioi-tan_NGTT2008(1)_Book3_10 Market VH, YT, GD, NGTT 2011 _Nien giam TT Vu Nong nghiep 2012(solieu)-gui Vu TH 29-3-2013" xfId="1008"/>
    <cellStyle name="_10.Bieuthegioi-tan_NGTT2008(1)_Book3_10 Market VH, YT, GD, NGTT 2011 _Nongnghiep" xfId="1009"/>
    <cellStyle name="_10.Bieuthegioi-tan_NGTT2008(1)_Book3_10 Market VH, YT, GD, NGTT 2011 _Nongnghiep NGDD 2012_cap nhat den 24-5-2013(1)" xfId="1010"/>
    <cellStyle name="_10.Bieuthegioi-tan_NGTT2008(1)_Book3_10 Market VH, YT, GD, NGTT 2011 _Nongnghiep_Nongnghiep NGDD 2012_cap nhat den 24-5-2013(1)" xfId="1011"/>
    <cellStyle name="_10.Bieuthegioi-tan_NGTT2008(1)_Book3_10 Market VH, YT, GD, NGTT 2011 _Ngiam_lamnghiep_2011_v2(1)(1)" xfId="1005"/>
    <cellStyle name="_10.Bieuthegioi-tan_NGTT2008(1)_Book3_10 Market VH, YT, GD, NGTT 2011 _Ngiam_lamnghiep_2011_v2(1)(1)_Nongnghiep" xfId="1006"/>
    <cellStyle name="_10.Bieuthegioi-tan_NGTT2008(1)_Book3_10 Market VH, YT, GD, NGTT 2011 _NGTT LN,TS 2012 (Chuan)" xfId="1007"/>
    <cellStyle name="_10.Bieuthegioi-tan_NGTT2008(1)_Book3_10 Market VH, YT, GD, NGTT 2011 _So lieu quoc te TH" xfId="1012"/>
    <cellStyle name="_10.Bieuthegioi-tan_NGTT2008(1)_Book3_10 Market VH, YT, GD, NGTT 2011 _Xl0000147" xfId="1013"/>
    <cellStyle name="_10.Bieuthegioi-tan_NGTT2008(1)_Book3_10 Market VH, YT, GD, NGTT 2011 _Xl0000167" xfId="1014"/>
    <cellStyle name="_10.Bieuthegioi-tan_NGTT2008(1)_Book3_10 Market VH, YT, GD, NGTT 2011 _XNK" xfId="1015"/>
    <cellStyle name="_10.Bieuthegioi-tan_NGTT2008(1)_Book3_10 Van tai va BCVT (da sua ok)" xfId="1016"/>
    <cellStyle name="_10.Bieuthegioi-tan_NGTT2008(1)_Book3_10 VH, YT, GD, NGTT 2010 - (OK)" xfId="1017"/>
    <cellStyle name="_10.Bieuthegioi-tan_NGTT2008(1)_Book3_10 VH, YT, GD, NGTT 2010 - (OK)_Bo sung 04 bieu Cong nghiep" xfId="1018"/>
    <cellStyle name="_10.Bieuthegioi-tan_NGTT2008(1)_Book3_11 (3)" xfId="1019"/>
    <cellStyle name="_10.Bieuthegioi-tan_NGTT2008(1)_Book3_11 (3)_04 Doanh nghiep va CSKDCT 2012" xfId="1020"/>
    <cellStyle name="_10.Bieuthegioi-tan_NGTT2008(1)_Book3_11 (3)_Xl0000167" xfId="1021"/>
    <cellStyle name="_10.Bieuthegioi-tan_NGTT2008(1)_Book3_12 (2)" xfId="1022"/>
    <cellStyle name="_10.Bieuthegioi-tan_NGTT2008(1)_Book3_12 (2)_04 Doanh nghiep va CSKDCT 2012" xfId="1023"/>
    <cellStyle name="_10.Bieuthegioi-tan_NGTT2008(1)_Book3_12 (2)_Xl0000167" xfId="1024"/>
    <cellStyle name="_10.Bieuthegioi-tan_NGTT2008(1)_Book3_12 Chi so gia 2012(chuan) co so" xfId="1025"/>
    <cellStyle name="_10.Bieuthegioi-tan_NGTT2008(1)_Book3_12 Giao duc, Y Te va Muc songnam2011" xfId="1026"/>
    <cellStyle name="_10.Bieuthegioi-tan_NGTT2008(1)_Book3_13 Van tai 2012" xfId="1027"/>
    <cellStyle name="_10.Bieuthegioi-tan_NGTT2008(1)_Book3_Book1" xfId="1028"/>
    <cellStyle name="_10.Bieuthegioi-tan_NGTT2008(1)_Book3_CucThongke-phucdap-Tuan-Anh" xfId="1029"/>
    <cellStyle name="_10.Bieuthegioi-tan_NGTT2008(1)_Book3_GTSXNN" xfId="1031"/>
    <cellStyle name="_10.Bieuthegioi-tan_NGTT2008(1)_Book3_GTSXNN_Nongnghiep NGDD 2012_cap nhat den 24-5-2013(1)" xfId="1032"/>
    <cellStyle name="_10.Bieuthegioi-tan_NGTT2008(1)_Book3_Giaoduc2013(ok)" xfId="1030"/>
    <cellStyle name="_10.Bieuthegioi-tan_NGTT2008(1)_Book3_Maket NGTT2012 LN,TS (7-1-2013)" xfId="1033"/>
    <cellStyle name="_10.Bieuthegioi-tan_NGTT2008(1)_Book3_Maket NGTT2012 LN,TS (7-1-2013)_Nongnghiep" xfId="1034"/>
    <cellStyle name="_10.Bieuthegioi-tan_NGTT2008(1)_Book3_Nien giam day du  Nong nghiep 2010" xfId="1038"/>
    <cellStyle name="_10.Bieuthegioi-tan_NGTT2008(1)_Book3_Nien giam TT Vu Nong nghiep 2012(solieu)-gui Vu TH 29-3-2013" xfId="1039"/>
    <cellStyle name="_10.Bieuthegioi-tan_NGTT2008(1)_Book3_Nongnghiep" xfId="1040"/>
    <cellStyle name="_10.Bieuthegioi-tan_NGTT2008(1)_Book3_Nongnghiep_Bo sung 04 bieu Cong nghiep" xfId="1041"/>
    <cellStyle name="_10.Bieuthegioi-tan_NGTT2008(1)_Book3_Nongnghiep_Mau" xfId="1042"/>
    <cellStyle name="_10.Bieuthegioi-tan_NGTT2008(1)_Book3_Nongnghiep_Nongnghiep NGDD 2012_cap nhat den 24-5-2013(1)" xfId="1044"/>
    <cellStyle name="_10.Bieuthegioi-tan_NGTT2008(1)_Book3_Nongnghiep_NGDD 2013 Thu chi NSNN " xfId="1043"/>
    <cellStyle name="_10.Bieuthegioi-tan_NGTT2008(1)_Book3_Ngiam_lamnghiep_2011_v2(1)(1)" xfId="1035"/>
    <cellStyle name="_10.Bieuthegioi-tan_NGTT2008(1)_Book3_Ngiam_lamnghiep_2011_v2(1)(1)_Nongnghiep" xfId="1036"/>
    <cellStyle name="_10.Bieuthegioi-tan_NGTT2008(1)_Book3_NGTT LN,TS 2012 (Chuan)" xfId="1037"/>
    <cellStyle name="_10.Bieuthegioi-tan_NGTT2008(1)_Book3_So lieu quoc te TH" xfId="1045"/>
    <cellStyle name="_10.Bieuthegioi-tan_NGTT2008(1)_Book3_So lieu quoc te TH_08 Cong nghiep 2010" xfId="1046"/>
    <cellStyle name="_10.Bieuthegioi-tan_NGTT2008(1)_Book3_So lieu quoc te TH_08 Thuong mai va Du lich (Ok)" xfId="1047"/>
    <cellStyle name="_10.Bieuthegioi-tan_NGTT2008(1)_Book3_So lieu quoc te TH_09 Chi so gia 2011- VuTKG-1 (Ok)" xfId="1048"/>
    <cellStyle name="_10.Bieuthegioi-tan_NGTT2008(1)_Book3_So lieu quoc te TH_09 Du lich" xfId="1049"/>
    <cellStyle name="_10.Bieuthegioi-tan_NGTT2008(1)_Book3_So lieu quoc te TH_10 Van tai va BCVT (da sua ok)" xfId="1050"/>
    <cellStyle name="_10.Bieuthegioi-tan_NGTT2008(1)_Book3_So lieu quoc te TH_12 Giao duc, Y Te va Muc songnam2011" xfId="1051"/>
    <cellStyle name="_10.Bieuthegioi-tan_NGTT2008(1)_Book3_So lieu quoc te TH_nien giam tom tat du lich va XNK" xfId="1052"/>
    <cellStyle name="_10.Bieuthegioi-tan_NGTT2008(1)_Book3_So lieu quoc te TH_Nongnghiep" xfId="1053"/>
    <cellStyle name="_10.Bieuthegioi-tan_NGTT2008(1)_Book3_So lieu quoc te TH_XNK" xfId="1054"/>
    <cellStyle name="_10.Bieuthegioi-tan_NGTT2008(1)_Book3_So lieu quoc te(GDP)" xfId="1055"/>
    <cellStyle name="_10.Bieuthegioi-tan_NGTT2008(1)_Book3_So lieu quoc te(GDP)_02  Dan so lao dong(OK)" xfId="1056"/>
    <cellStyle name="_10.Bieuthegioi-tan_NGTT2008(1)_Book3_So lieu quoc te(GDP)_03 TKQG va Thu chi NSNN 2012" xfId="1057"/>
    <cellStyle name="_10.Bieuthegioi-tan_NGTT2008(1)_Book3_So lieu quoc te(GDP)_04 Doanh nghiep va CSKDCT 2012" xfId="1058"/>
    <cellStyle name="_10.Bieuthegioi-tan_NGTT2008(1)_Book3_So lieu quoc te(GDP)_05 Doanh nghiep va Ca the_2011 (Ok)" xfId="1059"/>
    <cellStyle name="_10.Bieuthegioi-tan_NGTT2008(1)_Book3_So lieu quoc te(GDP)_07 NGTT CN 2012" xfId="1060"/>
    <cellStyle name="_10.Bieuthegioi-tan_NGTT2008(1)_Book3_So lieu quoc te(GDP)_08 Thuong mai Tong muc - Diep" xfId="1061"/>
    <cellStyle name="_10.Bieuthegioi-tan_NGTT2008(1)_Book3_So lieu quoc te(GDP)_08 Thuong mai va Du lich (Ok)" xfId="1062"/>
    <cellStyle name="_10.Bieuthegioi-tan_NGTT2008(1)_Book3_So lieu quoc te(GDP)_09 Chi so gia 2011- VuTKG-1 (Ok)" xfId="1063"/>
    <cellStyle name="_10.Bieuthegioi-tan_NGTT2008(1)_Book3_So lieu quoc te(GDP)_09 Du lich" xfId="1064"/>
    <cellStyle name="_10.Bieuthegioi-tan_NGTT2008(1)_Book3_So lieu quoc te(GDP)_10 Van tai va BCVT (da sua ok)" xfId="1065"/>
    <cellStyle name="_10.Bieuthegioi-tan_NGTT2008(1)_Book3_So lieu quoc te(GDP)_11 (3)" xfId="1066"/>
    <cellStyle name="_10.Bieuthegioi-tan_NGTT2008(1)_Book3_So lieu quoc te(GDP)_11 (3)_04 Doanh nghiep va CSKDCT 2012" xfId="1067"/>
    <cellStyle name="_10.Bieuthegioi-tan_NGTT2008(1)_Book3_So lieu quoc te(GDP)_11 (3)_Xl0000167" xfId="1068"/>
    <cellStyle name="_10.Bieuthegioi-tan_NGTT2008(1)_Book3_So lieu quoc te(GDP)_12 (2)" xfId="1069"/>
    <cellStyle name="_10.Bieuthegioi-tan_NGTT2008(1)_Book3_So lieu quoc te(GDP)_12 (2)_04 Doanh nghiep va CSKDCT 2012" xfId="1070"/>
    <cellStyle name="_10.Bieuthegioi-tan_NGTT2008(1)_Book3_So lieu quoc te(GDP)_12 (2)_Xl0000167" xfId="1071"/>
    <cellStyle name="_10.Bieuthegioi-tan_NGTT2008(1)_Book3_So lieu quoc te(GDP)_12 Giao duc, Y Te va Muc songnam2011" xfId="1072"/>
    <cellStyle name="_10.Bieuthegioi-tan_NGTT2008(1)_Book3_So lieu quoc te(GDP)_12 So lieu quoc te (Ok)" xfId="1073"/>
    <cellStyle name="_10.Bieuthegioi-tan_NGTT2008(1)_Book3_So lieu quoc te(GDP)_13 Van tai 2012" xfId="1074"/>
    <cellStyle name="_10.Bieuthegioi-tan_NGTT2008(1)_Book3_So lieu quoc te(GDP)_Giaoduc2013(ok)" xfId="1075"/>
    <cellStyle name="_10.Bieuthegioi-tan_NGTT2008(1)_Book3_So lieu quoc te(GDP)_Maket NGTT2012 LN,TS (7-1-2013)" xfId="1076"/>
    <cellStyle name="_10.Bieuthegioi-tan_NGTT2008(1)_Book3_So lieu quoc te(GDP)_Maket NGTT2012 LN,TS (7-1-2013)_Nongnghiep" xfId="1077"/>
    <cellStyle name="_10.Bieuthegioi-tan_NGTT2008(1)_Book3_So lieu quoc te(GDP)_Nien giam TT Vu Nong nghiep 2012(solieu)-gui Vu TH 29-3-2013" xfId="1081"/>
    <cellStyle name="_10.Bieuthegioi-tan_NGTT2008(1)_Book3_So lieu quoc te(GDP)_Nongnghiep" xfId="1082"/>
    <cellStyle name="_10.Bieuthegioi-tan_NGTT2008(1)_Book3_So lieu quoc te(GDP)_Nongnghiep NGDD 2012_cap nhat den 24-5-2013(1)" xfId="1083"/>
    <cellStyle name="_10.Bieuthegioi-tan_NGTT2008(1)_Book3_So lieu quoc te(GDP)_Nongnghiep_Nongnghiep NGDD 2012_cap nhat den 24-5-2013(1)" xfId="1084"/>
    <cellStyle name="_10.Bieuthegioi-tan_NGTT2008(1)_Book3_So lieu quoc te(GDP)_Ngiam_lamnghiep_2011_v2(1)(1)" xfId="1078"/>
    <cellStyle name="_10.Bieuthegioi-tan_NGTT2008(1)_Book3_So lieu quoc te(GDP)_Ngiam_lamnghiep_2011_v2(1)(1)_Nongnghiep" xfId="1079"/>
    <cellStyle name="_10.Bieuthegioi-tan_NGTT2008(1)_Book3_So lieu quoc te(GDP)_NGTT LN,TS 2012 (Chuan)" xfId="1080"/>
    <cellStyle name="_10.Bieuthegioi-tan_NGTT2008(1)_Book3_So lieu quoc te(GDP)_Xl0000147" xfId="1085"/>
    <cellStyle name="_10.Bieuthegioi-tan_NGTT2008(1)_Book3_So lieu quoc te(GDP)_Xl0000167" xfId="1086"/>
    <cellStyle name="_10.Bieuthegioi-tan_NGTT2008(1)_Book3_So lieu quoc te(GDP)_XNK" xfId="1087"/>
    <cellStyle name="_10.Bieuthegioi-tan_NGTT2008(1)_Book3_Xl0000147" xfId="1088"/>
    <cellStyle name="_10.Bieuthegioi-tan_NGTT2008(1)_Book3_Xl0000167" xfId="1089"/>
    <cellStyle name="_10.Bieuthegioi-tan_NGTT2008(1)_Book3_XNK" xfId="1090"/>
    <cellStyle name="_10.Bieuthegioi-tan_NGTT2008(1)_Book3_XNK_08 Thuong mai Tong muc - Diep" xfId="1091"/>
    <cellStyle name="_10.Bieuthegioi-tan_NGTT2008(1)_Book3_XNK_Bo sung 04 bieu Cong nghiep" xfId="1092"/>
    <cellStyle name="_10.Bieuthegioi-tan_NGTT2008(1)_Book3_XNK-2012" xfId="1093"/>
    <cellStyle name="_10.Bieuthegioi-tan_NGTT2008(1)_Book3_XNK-Market" xfId="1094"/>
    <cellStyle name="_10.Bieuthegioi-tan_NGTT2008(1)_Book4" xfId="1095"/>
    <cellStyle name="_10.Bieuthegioi-tan_NGTT2008(1)_Book4_08 Cong nghiep 2010" xfId="1096"/>
    <cellStyle name="_10.Bieuthegioi-tan_NGTT2008(1)_Book4_08 Thuong mai va Du lich (Ok)" xfId="1097"/>
    <cellStyle name="_10.Bieuthegioi-tan_NGTT2008(1)_Book4_09 Chi so gia 2011- VuTKG-1 (Ok)" xfId="1098"/>
    <cellStyle name="_10.Bieuthegioi-tan_NGTT2008(1)_Book4_09 Du lich" xfId="1099"/>
    <cellStyle name="_10.Bieuthegioi-tan_NGTT2008(1)_Book4_10 Van tai va BCVT (da sua ok)" xfId="1100"/>
    <cellStyle name="_10.Bieuthegioi-tan_NGTT2008(1)_Book4_12 Giao duc, Y Te va Muc songnam2011" xfId="1101"/>
    <cellStyle name="_10.Bieuthegioi-tan_NGTT2008(1)_Book4_12 So lieu quoc te (Ok)" xfId="1102"/>
    <cellStyle name="_10.Bieuthegioi-tan_NGTT2008(1)_Book4_Book1" xfId="1103"/>
    <cellStyle name="_10.Bieuthegioi-tan_NGTT2008(1)_Book4_nien giam tom tat du lich va XNK" xfId="1104"/>
    <cellStyle name="_10.Bieuthegioi-tan_NGTT2008(1)_Book4_Nongnghiep" xfId="1105"/>
    <cellStyle name="_10.Bieuthegioi-tan_NGTT2008(1)_Book4_XNK" xfId="1106"/>
    <cellStyle name="_10.Bieuthegioi-tan_NGTT2008(1)_Book4_XNK-2012" xfId="1107"/>
    <cellStyle name="_10.Bieuthegioi-tan_NGTT2008(1)_CSKDCT 2010" xfId="1108"/>
    <cellStyle name="_10.Bieuthegioi-tan_NGTT2008(1)_CSKDCT 2010_Bo sung 04 bieu Cong nghiep" xfId="1109"/>
    <cellStyle name="_10.Bieuthegioi-tan_NGTT2008(1)_CucThongke-phucdap-Tuan-Anh" xfId="1110"/>
    <cellStyle name="_10.Bieuthegioi-tan_NGTT2008(1)_dan so phan tich 10 nam(moi)" xfId="1111"/>
    <cellStyle name="_10.Bieuthegioi-tan_NGTT2008(1)_dan so phan tich 10 nam(moi)_01 Don vi HC" xfId="1112"/>
    <cellStyle name="_10.Bieuthegioi-tan_NGTT2008(1)_dan so phan tich 10 nam(moi)_02 Danso_Laodong 2012(chuan) CO SO" xfId="1113"/>
    <cellStyle name="_10.Bieuthegioi-tan_NGTT2008(1)_dan so phan tich 10 nam(moi)_04 Doanh nghiep va CSKDCT 2012" xfId="1114"/>
    <cellStyle name="_10.Bieuthegioi-tan_NGTT2008(1)_dan so phan tich 10 nam(moi)_Nien giam KT_TV 2010" xfId="1116"/>
    <cellStyle name="_10.Bieuthegioi-tan_NGTT2008(1)_dan so phan tich 10 nam(moi)_NGDD 2013 Thu chi NSNN " xfId="1115"/>
    <cellStyle name="_10.Bieuthegioi-tan_NGTT2008(1)_dan so phan tich 10 nam(moi)_Xl0000167" xfId="1117"/>
    <cellStyle name="_10.Bieuthegioi-tan_NGTT2008(1)_Dat Dai NGTT -2013" xfId="1118"/>
    <cellStyle name="_10.Bieuthegioi-tan_NGTT2008(1)_GTSXNN" xfId="1120"/>
    <cellStyle name="_10.Bieuthegioi-tan_NGTT2008(1)_GTSXNN_Nongnghiep NGDD 2012_cap nhat den 24-5-2013(1)" xfId="1121"/>
    <cellStyle name="_10.Bieuthegioi-tan_NGTT2008(1)_Giaoduc2013(ok)" xfId="1119"/>
    <cellStyle name="_10.Bieuthegioi-tan_NGTT2008(1)_Lam nghiep, thuy san 2010 (ok)" xfId="1122"/>
    <cellStyle name="_10.Bieuthegioi-tan_NGTT2008(1)_Lam nghiep, thuy san 2010 (ok)_08 Cong nghiep 2010" xfId="1123"/>
    <cellStyle name="_10.Bieuthegioi-tan_NGTT2008(1)_Lam nghiep, thuy san 2010 (ok)_08 Thuong mai va Du lich (Ok)" xfId="1124"/>
    <cellStyle name="_10.Bieuthegioi-tan_NGTT2008(1)_Lam nghiep, thuy san 2010 (ok)_09 Chi so gia 2011- VuTKG-1 (Ok)" xfId="1125"/>
    <cellStyle name="_10.Bieuthegioi-tan_NGTT2008(1)_Lam nghiep, thuy san 2010 (ok)_09 Du lich" xfId="1126"/>
    <cellStyle name="_10.Bieuthegioi-tan_NGTT2008(1)_Lam nghiep, thuy san 2010 (ok)_10 Van tai va BCVT (da sua ok)" xfId="1127"/>
    <cellStyle name="_10.Bieuthegioi-tan_NGTT2008(1)_Lam nghiep, thuy san 2010 (ok)_12 Giao duc, Y Te va Muc songnam2011" xfId="1128"/>
    <cellStyle name="_10.Bieuthegioi-tan_NGTT2008(1)_Lam nghiep, thuy san 2010 (ok)_nien giam tom tat du lich va XNK" xfId="1129"/>
    <cellStyle name="_10.Bieuthegioi-tan_NGTT2008(1)_Lam nghiep, thuy san 2010 (ok)_Nongnghiep" xfId="1130"/>
    <cellStyle name="_10.Bieuthegioi-tan_NGTT2008(1)_Lam nghiep, thuy san 2010 (ok)_XNK" xfId="1131"/>
    <cellStyle name="_10.Bieuthegioi-tan_NGTT2008(1)_Maket NGTT Cong nghiep 2011" xfId="1132"/>
    <cellStyle name="_10.Bieuthegioi-tan_NGTT2008(1)_Maket NGTT Cong nghiep 2011_08 Cong nghiep 2010" xfId="1133"/>
    <cellStyle name="_10.Bieuthegioi-tan_NGTT2008(1)_Maket NGTT Cong nghiep 2011_08 Thuong mai va Du lich (Ok)" xfId="1134"/>
    <cellStyle name="_10.Bieuthegioi-tan_NGTT2008(1)_Maket NGTT Cong nghiep 2011_09 Chi so gia 2011- VuTKG-1 (Ok)" xfId="1135"/>
    <cellStyle name="_10.Bieuthegioi-tan_NGTT2008(1)_Maket NGTT Cong nghiep 2011_09 Du lich" xfId="1136"/>
    <cellStyle name="_10.Bieuthegioi-tan_NGTT2008(1)_Maket NGTT Cong nghiep 2011_10 Van tai va BCVT (da sua ok)" xfId="1137"/>
    <cellStyle name="_10.Bieuthegioi-tan_NGTT2008(1)_Maket NGTT Cong nghiep 2011_12 Giao duc, Y Te va Muc songnam2011" xfId="1138"/>
    <cellStyle name="_10.Bieuthegioi-tan_NGTT2008(1)_Maket NGTT Cong nghiep 2011_nien giam tom tat du lich va XNK" xfId="1139"/>
    <cellStyle name="_10.Bieuthegioi-tan_NGTT2008(1)_Maket NGTT Cong nghiep 2011_Nongnghiep" xfId="1140"/>
    <cellStyle name="_10.Bieuthegioi-tan_NGTT2008(1)_Maket NGTT Cong nghiep 2011_XNK" xfId="1141"/>
    <cellStyle name="_10.Bieuthegioi-tan_NGTT2008(1)_Maket NGTT Doanh Nghiep 2011" xfId="1142"/>
    <cellStyle name="_10.Bieuthegioi-tan_NGTT2008(1)_Maket NGTT Doanh Nghiep 2011_08 Cong nghiep 2010" xfId="1143"/>
    <cellStyle name="_10.Bieuthegioi-tan_NGTT2008(1)_Maket NGTT Doanh Nghiep 2011_08 Thuong mai va Du lich (Ok)" xfId="1144"/>
    <cellStyle name="_10.Bieuthegioi-tan_NGTT2008(1)_Maket NGTT Doanh Nghiep 2011_09 Chi so gia 2011- VuTKG-1 (Ok)" xfId="1145"/>
    <cellStyle name="_10.Bieuthegioi-tan_NGTT2008(1)_Maket NGTT Doanh Nghiep 2011_09 Du lich" xfId="1146"/>
    <cellStyle name="_10.Bieuthegioi-tan_NGTT2008(1)_Maket NGTT Doanh Nghiep 2011_10 Van tai va BCVT (da sua ok)" xfId="1147"/>
    <cellStyle name="_10.Bieuthegioi-tan_NGTT2008(1)_Maket NGTT Doanh Nghiep 2011_12 Giao duc, Y Te va Muc songnam2011" xfId="1148"/>
    <cellStyle name="_10.Bieuthegioi-tan_NGTT2008(1)_Maket NGTT Doanh Nghiep 2011_nien giam tom tat du lich va XNK" xfId="1149"/>
    <cellStyle name="_10.Bieuthegioi-tan_NGTT2008(1)_Maket NGTT Doanh Nghiep 2011_Nongnghiep" xfId="1150"/>
    <cellStyle name="_10.Bieuthegioi-tan_NGTT2008(1)_Maket NGTT Doanh Nghiep 2011_XNK" xfId="1151"/>
    <cellStyle name="_10.Bieuthegioi-tan_NGTT2008(1)_Maket NGTT Thu chi NS 2011" xfId="1152"/>
    <cellStyle name="_10.Bieuthegioi-tan_NGTT2008(1)_Maket NGTT Thu chi NS 2011_08 Cong nghiep 2010" xfId="1153"/>
    <cellStyle name="_10.Bieuthegioi-tan_NGTT2008(1)_Maket NGTT Thu chi NS 2011_08 Thuong mai va Du lich (Ok)" xfId="1154"/>
    <cellStyle name="_10.Bieuthegioi-tan_NGTT2008(1)_Maket NGTT Thu chi NS 2011_09 Chi so gia 2011- VuTKG-1 (Ok)" xfId="1155"/>
    <cellStyle name="_10.Bieuthegioi-tan_NGTT2008(1)_Maket NGTT Thu chi NS 2011_09 Du lich" xfId="1156"/>
    <cellStyle name="_10.Bieuthegioi-tan_NGTT2008(1)_Maket NGTT Thu chi NS 2011_10 Van tai va BCVT (da sua ok)" xfId="1157"/>
    <cellStyle name="_10.Bieuthegioi-tan_NGTT2008(1)_Maket NGTT Thu chi NS 2011_12 Giao duc, Y Te va Muc songnam2011" xfId="1158"/>
    <cellStyle name="_10.Bieuthegioi-tan_NGTT2008(1)_Maket NGTT Thu chi NS 2011_nien giam tom tat du lich va XNK" xfId="1159"/>
    <cellStyle name="_10.Bieuthegioi-tan_NGTT2008(1)_Maket NGTT Thu chi NS 2011_Nongnghiep" xfId="1160"/>
    <cellStyle name="_10.Bieuthegioi-tan_NGTT2008(1)_Maket NGTT Thu chi NS 2011_XNK" xfId="1161"/>
    <cellStyle name="_10.Bieuthegioi-tan_NGTT2008(1)_Maket NGTT2012 LN,TS (7-1-2013)" xfId="1162"/>
    <cellStyle name="_10.Bieuthegioi-tan_NGTT2008(1)_Maket NGTT2012 LN,TS (7-1-2013)_Nongnghiep" xfId="1163"/>
    <cellStyle name="_10.Bieuthegioi-tan_NGTT2008(1)_Nien giam day du  Nong nghiep 2010" xfId="1177"/>
    <cellStyle name="_10.Bieuthegioi-tan_NGTT2008(1)_Nien giam TT Vu Nong nghiep 2012(solieu)-gui Vu TH 29-3-2013" xfId="1178"/>
    <cellStyle name="_10.Bieuthegioi-tan_NGTT2008(1)_Nongnghiep" xfId="1179"/>
    <cellStyle name="_10.Bieuthegioi-tan_NGTT2008(1)_Nongnghiep_Bo sung 04 bieu Cong nghiep" xfId="1180"/>
    <cellStyle name="_10.Bieuthegioi-tan_NGTT2008(1)_Nongnghiep_Mau" xfId="1181"/>
    <cellStyle name="_10.Bieuthegioi-tan_NGTT2008(1)_Nongnghiep_Nongnghiep NGDD 2012_cap nhat den 24-5-2013(1)" xfId="1183"/>
    <cellStyle name="_10.Bieuthegioi-tan_NGTT2008(1)_Nongnghiep_NGDD 2013 Thu chi NSNN " xfId="1182"/>
    <cellStyle name="_10.Bieuthegioi-tan_NGTT2008(1)_Ngiam_lamnghiep_2011_v2(1)(1)" xfId="1164"/>
    <cellStyle name="_10.Bieuthegioi-tan_NGTT2008(1)_Ngiam_lamnghiep_2011_v2(1)(1)_Nongnghiep" xfId="1165"/>
    <cellStyle name="_10.Bieuthegioi-tan_NGTT2008(1)_NGTT Ca the 2011 Diep" xfId="1166"/>
    <cellStyle name="_10.Bieuthegioi-tan_NGTT2008(1)_NGTT Ca the 2011 Diep_08 Cong nghiep 2010" xfId="1167"/>
    <cellStyle name="_10.Bieuthegioi-tan_NGTT2008(1)_NGTT Ca the 2011 Diep_08 Thuong mai va Du lich (Ok)" xfId="1168"/>
    <cellStyle name="_10.Bieuthegioi-tan_NGTT2008(1)_NGTT Ca the 2011 Diep_09 Chi so gia 2011- VuTKG-1 (Ok)" xfId="1169"/>
    <cellStyle name="_10.Bieuthegioi-tan_NGTT2008(1)_NGTT Ca the 2011 Diep_09 Du lich" xfId="1170"/>
    <cellStyle name="_10.Bieuthegioi-tan_NGTT2008(1)_NGTT Ca the 2011 Diep_10 Van tai va BCVT (da sua ok)" xfId="1171"/>
    <cellStyle name="_10.Bieuthegioi-tan_NGTT2008(1)_NGTT Ca the 2011 Diep_12 Giao duc, Y Te va Muc songnam2011" xfId="1172"/>
    <cellStyle name="_10.Bieuthegioi-tan_NGTT2008(1)_NGTT Ca the 2011 Diep_nien giam tom tat du lich va XNK" xfId="1173"/>
    <cellStyle name="_10.Bieuthegioi-tan_NGTT2008(1)_NGTT Ca the 2011 Diep_Nongnghiep" xfId="1174"/>
    <cellStyle name="_10.Bieuthegioi-tan_NGTT2008(1)_NGTT Ca the 2011 Diep_XNK" xfId="1175"/>
    <cellStyle name="_10.Bieuthegioi-tan_NGTT2008(1)_NGTT LN,TS 2012 (Chuan)" xfId="1176"/>
    <cellStyle name="_10.Bieuthegioi-tan_NGTT2008(1)_Phan i (in)" xfId="1184"/>
    <cellStyle name="_10.Bieuthegioi-tan_NGTT2008(1)_So lieu quoc te TH" xfId="1185"/>
    <cellStyle name="_10.Bieuthegioi-tan_NGTT2008(1)_So lieu quoc te TH_08 Cong nghiep 2010" xfId="1186"/>
    <cellStyle name="_10.Bieuthegioi-tan_NGTT2008(1)_So lieu quoc te TH_08 Thuong mai va Du lich (Ok)" xfId="1187"/>
    <cellStyle name="_10.Bieuthegioi-tan_NGTT2008(1)_So lieu quoc te TH_09 Chi so gia 2011- VuTKG-1 (Ok)" xfId="1188"/>
    <cellStyle name="_10.Bieuthegioi-tan_NGTT2008(1)_So lieu quoc te TH_09 Du lich" xfId="1189"/>
    <cellStyle name="_10.Bieuthegioi-tan_NGTT2008(1)_So lieu quoc te TH_10 Van tai va BCVT (da sua ok)" xfId="1190"/>
    <cellStyle name="_10.Bieuthegioi-tan_NGTT2008(1)_So lieu quoc te TH_12 Giao duc, Y Te va Muc songnam2011" xfId="1191"/>
    <cellStyle name="_10.Bieuthegioi-tan_NGTT2008(1)_So lieu quoc te TH_nien giam tom tat du lich va XNK" xfId="1192"/>
    <cellStyle name="_10.Bieuthegioi-tan_NGTT2008(1)_So lieu quoc te TH_Nongnghiep" xfId="1193"/>
    <cellStyle name="_10.Bieuthegioi-tan_NGTT2008(1)_So lieu quoc te TH_XNK" xfId="1194"/>
    <cellStyle name="_10.Bieuthegioi-tan_NGTT2008(1)_So lieu quoc te(GDP)" xfId="1195"/>
    <cellStyle name="_10.Bieuthegioi-tan_NGTT2008(1)_So lieu quoc te(GDP)_02  Dan so lao dong(OK)" xfId="1196"/>
    <cellStyle name="_10.Bieuthegioi-tan_NGTT2008(1)_So lieu quoc te(GDP)_03 TKQG va Thu chi NSNN 2012" xfId="1197"/>
    <cellStyle name="_10.Bieuthegioi-tan_NGTT2008(1)_So lieu quoc te(GDP)_04 Doanh nghiep va CSKDCT 2012" xfId="1198"/>
    <cellStyle name="_10.Bieuthegioi-tan_NGTT2008(1)_So lieu quoc te(GDP)_05 Doanh nghiep va Ca the_2011 (Ok)" xfId="1199"/>
    <cellStyle name="_10.Bieuthegioi-tan_NGTT2008(1)_So lieu quoc te(GDP)_07 NGTT CN 2012" xfId="1200"/>
    <cellStyle name="_10.Bieuthegioi-tan_NGTT2008(1)_So lieu quoc te(GDP)_08 Thuong mai Tong muc - Diep" xfId="1201"/>
    <cellStyle name="_10.Bieuthegioi-tan_NGTT2008(1)_So lieu quoc te(GDP)_08 Thuong mai va Du lich (Ok)" xfId="1202"/>
    <cellStyle name="_10.Bieuthegioi-tan_NGTT2008(1)_So lieu quoc te(GDP)_09 Chi so gia 2011- VuTKG-1 (Ok)" xfId="1203"/>
    <cellStyle name="_10.Bieuthegioi-tan_NGTT2008(1)_So lieu quoc te(GDP)_09 Du lich" xfId="1204"/>
    <cellStyle name="_10.Bieuthegioi-tan_NGTT2008(1)_So lieu quoc te(GDP)_10 Van tai va BCVT (da sua ok)" xfId="1205"/>
    <cellStyle name="_10.Bieuthegioi-tan_NGTT2008(1)_So lieu quoc te(GDP)_11 (3)" xfId="1206"/>
    <cellStyle name="_10.Bieuthegioi-tan_NGTT2008(1)_So lieu quoc te(GDP)_11 (3)_04 Doanh nghiep va CSKDCT 2012" xfId="1207"/>
    <cellStyle name="_10.Bieuthegioi-tan_NGTT2008(1)_So lieu quoc te(GDP)_11 (3)_Xl0000167" xfId="1208"/>
    <cellStyle name="_10.Bieuthegioi-tan_NGTT2008(1)_So lieu quoc te(GDP)_12 (2)" xfId="1209"/>
    <cellStyle name="_10.Bieuthegioi-tan_NGTT2008(1)_So lieu quoc te(GDP)_12 (2)_04 Doanh nghiep va CSKDCT 2012" xfId="1210"/>
    <cellStyle name="_10.Bieuthegioi-tan_NGTT2008(1)_So lieu quoc te(GDP)_12 (2)_Xl0000167" xfId="1211"/>
    <cellStyle name="_10.Bieuthegioi-tan_NGTT2008(1)_So lieu quoc te(GDP)_12 Giao duc, Y Te va Muc songnam2011" xfId="1212"/>
    <cellStyle name="_10.Bieuthegioi-tan_NGTT2008(1)_So lieu quoc te(GDP)_12 So lieu quoc te (Ok)" xfId="1213"/>
    <cellStyle name="_10.Bieuthegioi-tan_NGTT2008(1)_So lieu quoc te(GDP)_13 Van tai 2012" xfId="1214"/>
    <cellStyle name="_10.Bieuthegioi-tan_NGTT2008(1)_So lieu quoc te(GDP)_Giaoduc2013(ok)" xfId="1215"/>
    <cellStyle name="_10.Bieuthegioi-tan_NGTT2008(1)_So lieu quoc te(GDP)_Maket NGTT2012 LN,TS (7-1-2013)" xfId="1216"/>
    <cellStyle name="_10.Bieuthegioi-tan_NGTT2008(1)_So lieu quoc te(GDP)_Maket NGTT2012 LN,TS (7-1-2013)_Nongnghiep" xfId="1217"/>
    <cellStyle name="_10.Bieuthegioi-tan_NGTT2008(1)_So lieu quoc te(GDP)_Nien giam TT Vu Nong nghiep 2012(solieu)-gui Vu TH 29-3-2013" xfId="1221"/>
    <cellStyle name="_10.Bieuthegioi-tan_NGTT2008(1)_So lieu quoc te(GDP)_Nongnghiep" xfId="1222"/>
    <cellStyle name="_10.Bieuthegioi-tan_NGTT2008(1)_So lieu quoc te(GDP)_Nongnghiep NGDD 2012_cap nhat den 24-5-2013(1)" xfId="1223"/>
    <cellStyle name="_10.Bieuthegioi-tan_NGTT2008(1)_So lieu quoc te(GDP)_Nongnghiep_Nongnghiep NGDD 2012_cap nhat den 24-5-2013(1)" xfId="1224"/>
    <cellStyle name="_10.Bieuthegioi-tan_NGTT2008(1)_So lieu quoc te(GDP)_Ngiam_lamnghiep_2011_v2(1)(1)" xfId="1218"/>
    <cellStyle name="_10.Bieuthegioi-tan_NGTT2008(1)_So lieu quoc te(GDP)_Ngiam_lamnghiep_2011_v2(1)(1)_Nongnghiep" xfId="1219"/>
    <cellStyle name="_10.Bieuthegioi-tan_NGTT2008(1)_So lieu quoc te(GDP)_NGTT LN,TS 2012 (Chuan)" xfId="1220"/>
    <cellStyle name="_10.Bieuthegioi-tan_NGTT2008(1)_So lieu quoc te(GDP)_Xl0000147" xfId="1225"/>
    <cellStyle name="_10.Bieuthegioi-tan_NGTT2008(1)_So lieu quoc te(GDP)_Xl0000167" xfId="1226"/>
    <cellStyle name="_10.Bieuthegioi-tan_NGTT2008(1)_So lieu quoc te(GDP)_XNK" xfId="1227"/>
    <cellStyle name="_10.Bieuthegioi-tan_NGTT2008(1)_Tong hop 1" xfId="1231"/>
    <cellStyle name="_10.Bieuthegioi-tan_NGTT2008(1)_Tong hop NGTT" xfId="1232"/>
    <cellStyle name="_10.Bieuthegioi-tan_NGTT2008(1)_Thuong mai va Du lich" xfId="1228"/>
    <cellStyle name="_10.Bieuthegioi-tan_NGTT2008(1)_Thuong mai va Du lich_01 Don vi HC" xfId="1229"/>
    <cellStyle name="_10.Bieuthegioi-tan_NGTT2008(1)_Thuong mai va Du lich_NGDD 2013 Thu chi NSNN " xfId="1230"/>
    <cellStyle name="_10.Bieuthegioi-tan_NGTT2008(1)_Xl0000167" xfId="1233"/>
    <cellStyle name="_10.Bieuthegioi-tan_NGTT2008(1)_XNK" xfId="1234"/>
    <cellStyle name="_10.Bieuthegioi-tan_NGTT2008(1)_XNK (10-6)" xfId="1235"/>
    <cellStyle name="_10.Bieuthegioi-tan_NGTT2008(1)_XNK_08 Thuong mai Tong muc - Diep" xfId="1236"/>
    <cellStyle name="_10.Bieuthegioi-tan_NGTT2008(1)_XNK_Bo sung 04 bieu Cong nghiep" xfId="1237"/>
    <cellStyle name="_10.Bieuthegioi-tan_NGTT2008(1)_XNK-2012" xfId="1238"/>
    <cellStyle name="_10.Bieuthegioi-tan_NGTT2008(1)_XNK-Market" xfId="1239"/>
    <cellStyle name="_10_Market_VH_YT_GD_NGTT_2011" xfId="1240"/>
    <cellStyle name="_10_Market_VH_YT_GD_NGTT_2011_02  Dan so lao dong(OK)" xfId="1241"/>
    <cellStyle name="_10_Market_VH_YT_GD_NGTT_2011_03 TKQG va Thu chi NSNN 2012" xfId="1242"/>
    <cellStyle name="_10_Market_VH_YT_GD_NGTT_2011_04 Doanh nghiep va CSKDCT 2012" xfId="1243"/>
    <cellStyle name="_10_Market_VH_YT_GD_NGTT_2011_05 Doanh nghiep va Ca the_2011 (Ok)" xfId="1244"/>
    <cellStyle name="_10_Market_VH_YT_GD_NGTT_2011_07 NGTT CN 2012" xfId="1245"/>
    <cellStyle name="_10_Market_VH_YT_GD_NGTT_2011_08 Thuong mai Tong muc - Diep" xfId="1246"/>
    <cellStyle name="_10_Market_VH_YT_GD_NGTT_2011_08 Thuong mai va Du lich (Ok)" xfId="1247"/>
    <cellStyle name="_10_Market_VH_YT_GD_NGTT_2011_09 Chi so gia 2011- VuTKG-1 (Ok)" xfId="1248"/>
    <cellStyle name="_10_Market_VH_YT_GD_NGTT_2011_09 Du lich" xfId="1249"/>
    <cellStyle name="_10_Market_VH_YT_GD_NGTT_2011_10 Van tai va BCVT (da sua ok)" xfId="1250"/>
    <cellStyle name="_10_Market_VH_YT_GD_NGTT_2011_11 (3)" xfId="1251"/>
    <cellStyle name="_10_Market_VH_YT_GD_NGTT_2011_11 (3)_04 Doanh nghiep va CSKDCT 2012" xfId="1252"/>
    <cellStyle name="_10_Market_VH_YT_GD_NGTT_2011_11 (3)_Xl0000167" xfId="1253"/>
    <cellStyle name="_10_Market_VH_YT_GD_NGTT_2011_12 (2)" xfId="1254"/>
    <cellStyle name="_10_Market_VH_YT_GD_NGTT_2011_12 (2)_04 Doanh nghiep va CSKDCT 2012" xfId="1255"/>
    <cellStyle name="_10_Market_VH_YT_GD_NGTT_2011_12 (2)_Xl0000167" xfId="1256"/>
    <cellStyle name="_10_Market_VH_YT_GD_NGTT_2011_12 Giao duc, Y Te va Muc songnam2011" xfId="1257"/>
    <cellStyle name="_10_Market_VH_YT_GD_NGTT_2011_13 Van tai 2012" xfId="1258"/>
    <cellStyle name="_10_Market_VH_YT_GD_NGTT_2011_Giaoduc2013(ok)" xfId="1259"/>
    <cellStyle name="_10_Market_VH_YT_GD_NGTT_2011_Maket NGTT2012 LN,TS (7-1-2013)" xfId="1260"/>
    <cellStyle name="_10_Market_VH_YT_GD_NGTT_2011_Maket NGTT2012 LN,TS (7-1-2013)_Nongnghiep" xfId="1261"/>
    <cellStyle name="_10_Market_VH_YT_GD_NGTT_2011_Nien giam TT Vu Nong nghiep 2012(solieu)-gui Vu TH 29-3-2013" xfId="1265"/>
    <cellStyle name="_10_Market_VH_YT_GD_NGTT_2011_Nongnghiep" xfId="1266"/>
    <cellStyle name="_10_Market_VH_YT_GD_NGTT_2011_Nongnghiep NGDD 2012_cap nhat den 24-5-2013(1)" xfId="1267"/>
    <cellStyle name="_10_Market_VH_YT_GD_NGTT_2011_Nongnghiep_Nongnghiep NGDD 2012_cap nhat den 24-5-2013(1)" xfId="1268"/>
    <cellStyle name="_10_Market_VH_YT_GD_NGTT_2011_Ngiam_lamnghiep_2011_v2(1)(1)" xfId="1262"/>
    <cellStyle name="_10_Market_VH_YT_GD_NGTT_2011_Ngiam_lamnghiep_2011_v2(1)(1)_Nongnghiep" xfId="1263"/>
    <cellStyle name="_10_Market_VH_YT_GD_NGTT_2011_NGTT LN,TS 2012 (Chuan)" xfId="1264"/>
    <cellStyle name="_10_Market_VH_YT_GD_NGTT_2011_Xl0000147" xfId="1269"/>
    <cellStyle name="_10_Market_VH_YT_GD_NGTT_2011_Xl0000167" xfId="1270"/>
    <cellStyle name="_10_Market_VH_YT_GD_NGTT_2011_XNK" xfId="1271"/>
    <cellStyle name="_12 So lieu quoc te (Ok)" xfId="1272"/>
    <cellStyle name="_15.Quoc te" xfId="1273"/>
    <cellStyle name="_2.OK" xfId="1274"/>
    <cellStyle name="_3OK" xfId="1275"/>
    <cellStyle name="_4OK" xfId="1276"/>
    <cellStyle name="_5OK" xfId="1277"/>
    <cellStyle name="_6OK" xfId="1278"/>
    <cellStyle name="_7OK" xfId="1279"/>
    <cellStyle name="_8OK" xfId="1280"/>
    <cellStyle name="_Book1" xfId="1281"/>
    <cellStyle name="_Book2" xfId="1282"/>
    <cellStyle name="_Book2 10" xfId="1283"/>
    <cellStyle name="_Book2 11" xfId="1284"/>
    <cellStyle name="_Book2 12" xfId="1285"/>
    <cellStyle name="_Book2 13" xfId="1286"/>
    <cellStyle name="_Book2 14" xfId="1287"/>
    <cellStyle name="_Book2 15" xfId="1288"/>
    <cellStyle name="_Book2 16" xfId="1289"/>
    <cellStyle name="_Book2 17" xfId="1290"/>
    <cellStyle name="_Book2 18" xfId="1291"/>
    <cellStyle name="_Book2 19" xfId="1292"/>
    <cellStyle name="_Book2 2" xfId="1293"/>
    <cellStyle name="_Book2 3" xfId="1294"/>
    <cellStyle name="_Book2 4" xfId="1295"/>
    <cellStyle name="_Book2 5" xfId="1296"/>
    <cellStyle name="_Book2 6" xfId="1297"/>
    <cellStyle name="_Book2 7" xfId="1298"/>
    <cellStyle name="_Book2 8" xfId="1299"/>
    <cellStyle name="_Book2 9" xfId="1300"/>
    <cellStyle name="_Book2_01 Don vi HC" xfId="1301"/>
    <cellStyle name="_Book2_01 DVHC-DSLD 2010" xfId="1302"/>
    <cellStyle name="_Book2_02  Dan so lao dong(OK)" xfId="1303"/>
    <cellStyle name="_Book2_02 Danso_Laodong 2012(chuan) CO SO" xfId="1304"/>
    <cellStyle name="_Book2_03 TKQG va Thu chi NSNN 2012" xfId="1305"/>
    <cellStyle name="_Book2_04 Doanh nghiep va CSKDCT 2012" xfId="1306"/>
    <cellStyle name="_Book2_05 Doanh nghiep va Ca the_2011 (Ok)" xfId="1307"/>
    <cellStyle name="_Book2_05 NGTT DN 2010 (OK)" xfId="1308"/>
    <cellStyle name="_Book2_05 NGTT DN 2010 (OK)_Bo sung 04 bieu Cong nghiep" xfId="1309"/>
    <cellStyle name="_Book2_06 Nong, lam nghiep 2010  (ok)" xfId="1310"/>
    <cellStyle name="_Book2_07 NGTT CN 2012" xfId="1311"/>
    <cellStyle name="_Book2_08 Thuong mai Tong muc - Diep" xfId="1312"/>
    <cellStyle name="_Book2_08 Thuong mai va Du lich (Ok)" xfId="1313"/>
    <cellStyle name="_Book2_09 Chi so gia 2011- VuTKG-1 (Ok)" xfId="1314"/>
    <cellStyle name="_Book2_09 Du lich" xfId="1315"/>
    <cellStyle name="_Book2_10 Market VH, YT, GD, NGTT 2011 " xfId="1316"/>
    <cellStyle name="_Book2_10 Market VH, YT, GD, NGTT 2011 _02  Dan so lao dong(OK)" xfId="1317"/>
    <cellStyle name="_Book2_10 Market VH, YT, GD, NGTT 2011 _03 TKQG va Thu chi NSNN 2012" xfId="1318"/>
    <cellStyle name="_Book2_10 Market VH, YT, GD, NGTT 2011 _04 Doanh nghiep va CSKDCT 2012" xfId="1319"/>
    <cellStyle name="_Book2_10 Market VH, YT, GD, NGTT 2011 _05 Doanh nghiep va Ca the_2011 (Ok)" xfId="1320"/>
    <cellStyle name="_Book2_10 Market VH, YT, GD, NGTT 2011 _07 NGTT CN 2012" xfId="1321"/>
    <cellStyle name="_Book2_10 Market VH, YT, GD, NGTT 2011 _08 Thuong mai Tong muc - Diep" xfId="1322"/>
    <cellStyle name="_Book2_10 Market VH, YT, GD, NGTT 2011 _08 Thuong mai va Du lich (Ok)" xfId="1323"/>
    <cellStyle name="_Book2_10 Market VH, YT, GD, NGTT 2011 _09 Chi so gia 2011- VuTKG-1 (Ok)" xfId="1324"/>
    <cellStyle name="_Book2_10 Market VH, YT, GD, NGTT 2011 _09 Du lich" xfId="1325"/>
    <cellStyle name="_Book2_10 Market VH, YT, GD, NGTT 2011 _10 Van tai va BCVT (da sua ok)" xfId="1326"/>
    <cellStyle name="_Book2_10 Market VH, YT, GD, NGTT 2011 _11 (3)" xfId="1327"/>
    <cellStyle name="_Book2_10 Market VH, YT, GD, NGTT 2011 _11 (3)_04 Doanh nghiep va CSKDCT 2012" xfId="1328"/>
    <cellStyle name="_Book2_10 Market VH, YT, GD, NGTT 2011 _11 (3)_Xl0000167" xfId="1329"/>
    <cellStyle name="_Book2_10 Market VH, YT, GD, NGTT 2011 _12 (2)" xfId="1330"/>
    <cellStyle name="_Book2_10 Market VH, YT, GD, NGTT 2011 _12 (2)_04 Doanh nghiep va CSKDCT 2012" xfId="1331"/>
    <cellStyle name="_Book2_10 Market VH, YT, GD, NGTT 2011 _12 (2)_Xl0000167" xfId="1332"/>
    <cellStyle name="_Book2_10 Market VH, YT, GD, NGTT 2011 _12 Giao duc, Y Te va Muc songnam2011" xfId="1333"/>
    <cellStyle name="_Book2_10 Market VH, YT, GD, NGTT 2011 _13 Van tai 2012" xfId="1334"/>
    <cellStyle name="_Book2_10 Market VH, YT, GD, NGTT 2011 _Giaoduc2013(ok)" xfId="1335"/>
    <cellStyle name="_Book2_10 Market VH, YT, GD, NGTT 2011 _Maket NGTT2012 LN,TS (7-1-2013)" xfId="1336"/>
    <cellStyle name="_Book2_10 Market VH, YT, GD, NGTT 2011 _Maket NGTT2012 LN,TS (7-1-2013)_Nongnghiep" xfId="1337"/>
    <cellStyle name="_Book2_10 Market VH, YT, GD, NGTT 2011 _Nien giam TT Vu Nong nghiep 2012(solieu)-gui Vu TH 29-3-2013" xfId="1341"/>
    <cellStyle name="_Book2_10 Market VH, YT, GD, NGTT 2011 _Nongnghiep" xfId="1342"/>
    <cellStyle name="_Book2_10 Market VH, YT, GD, NGTT 2011 _Nongnghiep NGDD 2012_cap nhat den 24-5-2013(1)" xfId="1343"/>
    <cellStyle name="_Book2_10 Market VH, YT, GD, NGTT 2011 _Nongnghiep_Nongnghiep NGDD 2012_cap nhat den 24-5-2013(1)" xfId="1344"/>
    <cellStyle name="_Book2_10 Market VH, YT, GD, NGTT 2011 _Ngiam_lamnghiep_2011_v2(1)(1)" xfId="1338"/>
    <cellStyle name="_Book2_10 Market VH, YT, GD, NGTT 2011 _Ngiam_lamnghiep_2011_v2(1)(1)_Nongnghiep" xfId="1339"/>
    <cellStyle name="_Book2_10 Market VH, YT, GD, NGTT 2011 _NGTT LN,TS 2012 (Chuan)" xfId="1340"/>
    <cellStyle name="_Book2_10 Market VH, YT, GD, NGTT 2011 _So lieu quoc te TH" xfId="1345"/>
    <cellStyle name="_Book2_10 Market VH, YT, GD, NGTT 2011 _Xl0000147" xfId="1346"/>
    <cellStyle name="_Book2_10 Market VH, YT, GD, NGTT 2011 _Xl0000167" xfId="1347"/>
    <cellStyle name="_Book2_10 Market VH, YT, GD, NGTT 2011 _XNK" xfId="1348"/>
    <cellStyle name="_Book2_10 Van tai va BCVT (da sua ok)" xfId="1349"/>
    <cellStyle name="_Book2_10 VH, YT, GD, NGTT 2010 - (OK)" xfId="1350"/>
    <cellStyle name="_Book2_10 VH, YT, GD, NGTT 2010 - (OK)_Bo sung 04 bieu Cong nghiep" xfId="1351"/>
    <cellStyle name="_Book2_11 (3)" xfId="1352"/>
    <cellStyle name="_Book2_11 (3)_04 Doanh nghiep va CSKDCT 2012" xfId="1353"/>
    <cellStyle name="_Book2_11 (3)_Xl0000167" xfId="1354"/>
    <cellStyle name="_Book2_12 (2)" xfId="1355"/>
    <cellStyle name="_Book2_12 (2)_04 Doanh nghiep va CSKDCT 2012" xfId="1356"/>
    <cellStyle name="_Book2_12 (2)_Xl0000167" xfId="1357"/>
    <cellStyle name="_Book2_12 Chi so gia 2012(chuan) co so" xfId="1358"/>
    <cellStyle name="_Book2_12 Giao duc, Y Te va Muc songnam2011" xfId="1359"/>
    <cellStyle name="_Book2_13 Van tai 2012" xfId="1360"/>
    <cellStyle name="_Book2_Book1" xfId="1361"/>
    <cellStyle name="_Book2_CucThongke-phucdap-Tuan-Anh" xfId="1362"/>
    <cellStyle name="_Book2_dan so phan tich 10 nam(moi)" xfId="1363"/>
    <cellStyle name="_Book2_GTSXNN" xfId="1365"/>
    <cellStyle name="_Book2_GTSXNN_Nongnghiep NGDD 2012_cap nhat den 24-5-2013(1)" xfId="1366"/>
    <cellStyle name="_Book2_Giaoduc2013(ok)" xfId="1364"/>
    <cellStyle name="_Book2_Maket NGTT2012 LN,TS (7-1-2013)" xfId="1367"/>
    <cellStyle name="_Book2_Maket NGTT2012 LN,TS (7-1-2013)_Nongnghiep" xfId="1368"/>
    <cellStyle name="_Book2_Mau" xfId="1369"/>
    <cellStyle name="_Book2_Nien giam day du  Nong nghiep 2010" xfId="1374"/>
    <cellStyle name="_Book2_Nien giam TT Vu Nong nghiep 2012(solieu)-gui Vu TH 29-3-2013" xfId="1375"/>
    <cellStyle name="_Book2_Nongnghiep" xfId="1376"/>
    <cellStyle name="_Book2_Nongnghiep_Bo sung 04 bieu Cong nghiep" xfId="1377"/>
    <cellStyle name="_Book2_Nongnghiep_Mau" xfId="1378"/>
    <cellStyle name="_Book2_Nongnghiep_Nongnghiep NGDD 2012_cap nhat den 24-5-2013(1)" xfId="1380"/>
    <cellStyle name="_Book2_Nongnghiep_NGDD 2013 Thu chi NSNN " xfId="1379"/>
    <cellStyle name="_Book2_NGDD 2013 Thu chi NSNN " xfId="1370"/>
    <cellStyle name="_Book2_Ngiam_lamnghiep_2011_v2(1)(1)" xfId="1371"/>
    <cellStyle name="_Book2_Ngiam_lamnghiep_2011_v2(1)(1)_Nongnghiep" xfId="1372"/>
    <cellStyle name="_Book2_NGTT LN,TS 2012 (Chuan)" xfId="1373"/>
    <cellStyle name="_Book2_So lieu quoc te TH" xfId="1381"/>
    <cellStyle name="_Book2_So lieu quoc te TH_08 Cong nghiep 2010" xfId="1382"/>
    <cellStyle name="_Book2_So lieu quoc te TH_08 Thuong mai va Du lich (Ok)" xfId="1383"/>
    <cellStyle name="_Book2_So lieu quoc te TH_09 Chi so gia 2011- VuTKG-1 (Ok)" xfId="1384"/>
    <cellStyle name="_Book2_So lieu quoc te TH_09 Du lich" xfId="1385"/>
    <cellStyle name="_Book2_So lieu quoc te TH_10 Van tai va BCVT (da sua ok)" xfId="1386"/>
    <cellStyle name="_Book2_So lieu quoc te TH_12 Giao duc, Y Te va Muc songnam2011" xfId="1387"/>
    <cellStyle name="_Book2_So lieu quoc te TH_nien giam tom tat du lich va XNK" xfId="1388"/>
    <cellStyle name="_Book2_So lieu quoc te TH_Nongnghiep" xfId="1389"/>
    <cellStyle name="_Book2_So lieu quoc te TH_XNK" xfId="1390"/>
    <cellStyle name="_Book2_So lieu quoc te(GDP)" xfId="1391"/>
    <cellStyle name="_Book2_So lieu quoc te(GDP)_02  Dan so lao dong(OK)" xfId="1392"/>
    <cellStyle name="_Book2_So lieu quoc te(GDP)_03 TKQG va Thu chi NSNN 2012" xfId="1393"/>
    <cellStyle name="_Book2_So lieu quoc te(GDP)_04 Doanh nghiep va CSKDCT 2012" xfId="1394"/>
    <cellStyle name="_Book2_So lieu quoc te(GDP)_05 Doanh nghiep va Ca the_2011 (Ok)" xfId="1395"/>
    <cellStyle name="_Book2_So lieu quoc te(GDP)_07 NGTT CN 2012" xfId="1396"/>
    <cellStyle name="_Book2_So lieu quoc te(GDP)_08 Thuong mai Tong muc - Diep" xfId="1397"/>
    <cellStyle name="_Book2_So lieu quoc te(GDP)_08 Thuong mai va Du lich (Ok)" xfId="1398"/>
    <cellStyle name="_Book2_So lieu quoc te(GDP)_09 Chi so gia 2011- VuTKG-1 (Ok)" xfId="1399"/>
    <cellStyle name="_Book2_So lieu quoc te(GDP)_09 Du lich" xfId="1400"/>
    <cellStyle name="_Book2_So lieu quoc te(GDP)_10 Van tai va BCVT (da sua ok)" xfId="1401"/>
    <cellStyle name="_Book2_So lieu quoc te(GDP)_11 (3)" xfId="1402"/>
    <cellStyle name="_Book2_So lieu quoc te(GDP)_11 (3)_04 Doanh nghiep va CSKDCT 2012" xfId="1403"/>
    <cellStyle name="_Book2_So lieu quoc te(GDP)_11 (3)_Xl0000167" xfId="1404"/>
    <cellStyle name="_Book2_So lieu quoc te(GDP)_12 (2)" xfId="1405"/>
    <cellStyle name="_Book2_So lieu quoc te(GDP)_12 (2)_04 Doanh nghiep va CSKDCT 2012" xfId="1406"/>
    <cellStyle name="_Book2_So lieu quoc te(GDP)_12 (2)_Xl0000167" xfId="1407"/>
    <cellStyle name="_Book2_So lieu quoc te(GDP)_12 Giao duc, Y Te va Muc songnam2011" xfId="1408"/>
    <cellStyle name="_Book2_So lieu quoc te(GDP)_12 So lieu quoc te (Ok)" xfId="1409"/>
    <cellStyle name="_Book2_So lieu quoc te(GDP)_13 Van tai 2012" xfId="1410"/>
    <cellStyle name="_Book2_So lieu quoc te(GDP)_Giaoduc2013(ok)" xfId="1411"/>
    <cellStyle name="_Book2_So lieu quoc te(GDP)_Maket NGTT2012 LN,TS (7-1-2013)" xfId="1412"/>
    <cellStyle name="_Book2_So lieu quoc te(GDP)_Maket NGTT2012 LN,TS (7-1-2013)_Nongnghiep" xfId="1413"/>
    <cellStyle name="_Book2_So lieu quoc te(GDP)_Nien giam TT Vu Nong nghiep 2012(solieu)-gui Vu TH 29-3-2013" xfId="1417"/>
    <cellStyle name="_Book2_So lieu quoc te(GDP)_Nongnghiep" xfId="1418"/>
    <cellStyle name="_Book2_So lieu quoc te(GDP)_Nongnghiep NGDD 2012_cap nhat den 24-5-2013(1)" xfId="1419"/>
    <cellStyle name="_Book2_So lieu quoc te(GDP)_Nongnghiep_Nongnghiep NGDD 2012_cap nhat den 24-5-2013(1)" xfId="1420"/>
    <cellStyle name="_Book2_So lieu quoc te(GDP)_Ngiam_lamnghiep_2011_v2(1)(1)" xfId="1414"/>
    <cellStyle name="_Book2_So lieu quoc te(GDP)_Ngiam_lamnghiep_2011_v2(1)(1)_Nongnghiep" xfId="1415"/>
    <cellStyle name="_Book2_So lieu quoc te(GDP)_NGTT LN,TS 2012 (Chuan)" xfId="1416"/>
    <cellStyle name="_Book2_So lieu quoc te(GDP)_Xl0000147" xfId="1421"/>
    <cellStyle name="_Book2_So lieu quoc te(GDP)_Xl0000167" xfId="1422"/>
    <cellStyle name="_Book2_So lieu quoc te(GDP)_XNK" xfId="1423"/>
    <cellStyle name="_Book2_Tong hop NGTT" xfId="1424"/>
    <cellStyle name="_Book2_Xl0000147" xfId="1425"/>
    <cellStyle name="_Book2_Xl0000167" xfId="1426"/>
    <cellStyle name="_Book2_XNK" xfId="1427"/>
    <cellStyle name="_Book2_XNK_08 Thuong mai Tong muc - Diep" xfId="1428"/>
    <cellStyle name="_Book2_XNK_Bo sung 04 bieu Cong nghiep" xfId="1429"/>
    <cellStyle name="_Book2_XNK-2012" xfId="1430"/>
    <cellStyle name="_Book2_XNK-Market" xfId="1431"/>
    <cellStyle name="_Book4" xfId="1432"/>
    <cellStyle name="_Buuchinh - Market" xfId="1433"/>
    <cellStyle name="_Buuchinh - Market_02  Dan so lao dong(OK)" xfId="1434"/>
    <cellStyle name="_Buuchinh - Market_03 TKQG va Thu chi NSNN 2012" xfId="1435"/>
    <cellStyle name="_Buuchinh - Market_04 Doanh nghiep va CSKDCT 2012" xfId="1436"/>
    <cellStyle name="_Buuchinh - Market_05 Doanh nghiep va Ca the_2011 (Ok)" xfId="1437"/>
    <cellStyle name="_Buuchinh - Market_07 NGTT CN 2012" xfId="1438"/>
    <cellStyle name="_Buuchinh - Market_08 Thuong mai Tong muc - Diep" xfId="1439"/>
    <cellStyle name="_Buuchinh - Market_08 Thuong mai va Du lich (Ok)" xfId="1440"/>
    <cellStyle name="_Buuchinh - Market_09 Chi so gia 2011- VuTKG-1 (Ok)" xfId="1441"/>
    <cellStyle name="_Buuchinh - Market_09 Du lich" xfId="1442"/>
    <cellStyle name="_Buuchinh - Market_10 Van tai va BCVT (da sua ok)" xfId="1443"/>
    <cellStyle name="_Buuchinh - Market_11 (3)" xfId="1444"/>
    <cellStyle name="_Buuchinh - Market_11 (3)_04 Doanh nghiep va CSKDCT 2012" xfId="1445"/>
    <cellStyle name="_Buuchinh - Market_11 (3)_Xl0000167" xfId="1446"/>
    <cellStyle name="_Buuchinh - Market_12 (2)" xfId="1447"/>
    <cellStyle name="_Buuchinh - Market_12 (2)_04 Doanh nghiep va CSKDCT 2012" xfId="1448"/>
    <cellStyle name="_Buuchinh - Market_12 (2)_Xl0000167" xfId="1449"/>
    <cellStyle name="_Buuchinh - Market_12 Giao duc, Y Te va Muc songnam2011" xfId="1450"/>
    <cellStyle name="_Buuchinh - Market_13 Van tai 2012" xfId="1451"/>
    <cellStyle name="_Buuchinh - Market_Giaoduc2013(ok)" xfId="1452"/>
    <cellStyle name="_Buuchinh - Market_Maket NGTT2012 LN,TS (7-1-2013)" xfId="1453"/>
    <cellStyle name="_Buuchinh - Market_Maket NGTT2012 LN,TS (7-1-2013)_Nongnghiep" xfId="1454"/>
    <cellStyle name="_Buuchinh - Market_Nien giam TT Vu Nong nghiep 2012(solieu)-gui Vu TH 29-3-2013" xfId="1458"/>
    <cellStyle name="_Buuchinh - Market_Nongnghiep" xfId="1459"/>
    <cellStyle name="_Buuchinh - Market_Nongnghiep NGDD 2012_cap nhat den 24-5-2013(1)" xfId="1460"/>
    <cellStyle name="_Buuchinh - Market_Nongnghiep_Nongnghiep NGDD 2012_cap nhat den 24-5-2013(1)" xfId="1461"/>
    <cellStyle name="_Buuchinh - Market_Ngiam_lamnghiep_2011_v2(1)(1)" xfId="1455"/>
    <cellStyle name="_Buuchinh - Market_Ngiam_lamnghiep_2011_v2(1)(1)_Nongnghiep" xfId="1456"/>
    <cellStyle name="_Buuchinh - Market_NGTT LN,TS 2012 (Chuan)" xfId="1457"/>
    <cellStyle name="_Buuchinh - Market_Xl0000147" xfId="1462"/>
    <cellStyle name="_Buuchinh - Market_Xl0000167" xfId="1463"/>
    <cellStyle name="_Buuchinh - Market_XNK" xfId="1464"/>
    <cellStyle name="_csGDPngVN" xfId="1465"/>
    <cellStyle name="_CSKDCT 2010" xfId="1466"/>
    <cellStyle name="_CSKDCT 2010_Bo sung 04 bieu Cong nghiep" xfId="1467"/>
    <cellStyle name="_da sua bo nam 2000 VT- 2011 - NGTT diep" xfId="1468"/>
    <cellStyle name="_da sua bo nam 2000 VT- 2011 - NGTT diep_02  Dan so lao dong(OK)" xfId="1469"/>
    <cellStyle name="_da sua bo nam 2000 VT- 2011 - NGTT diep_03 TKQG va Thu chi NSNN 2012" xfId="1470"/>
    <cellStyle name="_da sua bo nam 2000 VT- 2011 - NGTT diep_04 Doanh nghiep va CSKDCT 2012" xfId="1471"/>
    <cellStyle name="_da sua bo nam 2000 VT- 2011 - NGTT diep_05 Doanh nghiep va Ca the_2011 (Ok)" xfId="1472"/>
    <cellStyle name="_da sua bo nam 2000 VT- 2011 - NGTT diep_07 NGTT CN 2012" xfId="1473"/>
    <cellStyle name="_da sua bo nam 2000 VT- 2011 - NGTT diep_08 Thuong mai Tong muc - Diep" xfId="1474"/>
    <cellStyle name="_da sua bo nam 2000 VT- 2011 - NGTT diep_08 Thuong mai va Du lich (Ok)" xfId="1475"/>
    <cellStyle name="_da sua bo nam 2000 VT- 2011 - NGTT diep_09 Chi so gia 2011- VuTKG-1 (Ok)" xfId="1476"/>
    <cellStyle name="_da sua bo nam 2000 VT- 2011 - NGTT diep_09 Du lich" xfId="1477"/>
    <cellStyle name="_da sua bo nam 2000 VT- 2011 - NGTT diep_10 Van tai va BCVT (da sua ok)" xfId="1478"/>
    <cellStyle name="_da sua bo nam 2000 VT- 2011 - NGTT diep_11 (3)" xfId="1479"/>
    <cellStyle name="_da sua bo nam 2000 VT- 2011 - NGTT diep_11 (3)_04 Doanh nghiep va CSKDCT 2012" xfId="1480"/>
    <cellStyle name="_da sua bo nam 2000 VT- 2011 - NGTT diep_11 (3)_Xl0000167" xfId="1481"/>
    <cellStyle name="_da sua bo nam 2000 VT- 2011 - NGTT diep_12 (2)" xfId="1482"/>
    <cellStyle name="_da sua bo nam 2000 VT- 2011 - NGTT diep_12 (2)_04 Doanh nghiep va CSKDCT 2012" xfId="1483"/>
    <cellStyle name="_da sua bo nam 2000 VT- 2011 - NGTT diep_12 (2)_Xl0000167" xfId="1484"/>
    <cellStyle name="_da sua bo nam 2000 VT- 2011 - NGTT diep_12 Giao duc, Y Te va Muc songnam2011" xfId="1485"/>
    <cellStyle name="_da sua bo nam 2000 VT- 2011 - NGTT diep_13 Van tai 2012" xfId="1486"/>
    <cellStyle name="_da sua bo nam 2000 VT- 2011 - NGTT diep_Giaoduc2013(ok)" xfId="1487"/>
    <cellStyle name="_da sua bo nam 2000 VT- 2011 - NGTT diep_Maket NGTT2012 LN,TS (7-1-2013)" xfId="1488"/>
    <cellStyle name="_da sua bo nam 2000 VT- 2011 - NGTT diep_Maket NGTT2012 LN,TS (7-1-2013)_Nongnghiep" xfId="1489"/>
    <cellStyle name="_da sua bo nam 2000 VT- 2011 - NGTT diep_Nien giam TT Vu Nong nghiep 2012(solieu)-gui Vu TH 29-3-2013" xfId="1493"/>
    <cellStyle name="_da sua bo nam 2000 VT- 2011 - NGTT diep_Nongnghiep" xfId="1494"/>
    <cellStyle name="_da sua bo nam 2000 VT- 2011 - NGTT diep_Nongnghiep NGDD 2012_cap nhat den 24-5-2013(1)" xfId="1495"/>
    <cellStyle name="_da sua bo nam 2000 VT- 2011 - NGTT diep_Nongnghiep_Nongnghiep NGDD 2012_cap nhat den 24-5-2013(1)" xfId="1496"/>
    <cellStyle name="_da sua bo nam 2000 VT- 2011 - NGTT diep_Ngiam_lamnghiep_2011_v2(1)(1)" xfId="1490"/>
    <cellStyle name="_da sua bo nam 2000 VT- 2011 - NGTT diep_Ngiam_lamnghiep_2011_v2(1)(1)_Nongnghiep" xfId="1491"/>
    <cellStyle name="_da sua bo nam 2000 VT- 2011 - NGTT diep_NGTT LN,TS 2012 (Chuan)" xfId="1492"/>
    <cellStyle name="_da sua bo nam 2000 VT- 2011 - NGTT diep_Xl0000147" xfId="1497"/>
    <cellStyle name="_da sua bo nam 2000 VT- 2011 - NGTT diep_Xl0000167" xfId="1498"/>
    <cellStyle name="_da sua bo nam 2000 VT- 2011 - NGTT diep_XNK" xfId="1499"/>
    <cellStyle name="_Doi Ngheo(TV)" xfId="1500"/>
    <cellStyle name="_Du lich" xfId="1501"/>
    <cellStyle name="_Du lich_02  Dan so lao dong(OK)" xfId="1502"/>
    <cellStyle name="_Du lich_03 TKQG va Thu chi NSNN 2012" xfId="1503"/>
    <cellStyle name="_Du lich_04 Doanh nghiep va CSKDCT 2012" xfId="1504"/>
    <cellStyle name="_Du lich_05 Doanh nghiep va Ca the_2011 (Ok)" xfId="1505"/>
    <cellStyle name="_Du lich_07 NGTT CN 2012" xfId="1506"/>
    <cellStyle name="_Du lich_08 Thuong mai Tong muc - Diep" xfId="1507"/>
    <cellStyle name="_Du lich_08 Thuong mai va Du lich (Ok)" xfId="1508"/>
    <cellStyle name="_Du lich_09 Chi so gia 2011- VuTKG-1 (Ok)" xfId="1509"/>
    <cellStyle name="_Du lich_09 Du lich" xfId="1510"/>
    <cellStyle name="_Du lich_10 Van tai va BCVT (da sua ok)" xfId="1511"/>
    <cellStyle name="_Du lich_11 (3)" xfId="1512"/>
    <cellStyle name="_Du lich_11 (3)_04 Doanh nghiep va CSKDCT 2012" xfId="1513"/>
    <cellStyle name="_Du lich_11 (3)_Xl0000167" xfId="1514"/>
    <cellStyle name="_Du lich_12 (2)" xfId="1515"/>
    <cellStyle name="_Du lich_12 (2)_04 Doanh nghiep va CSKDCT 2012" xfId="1516"/>
    <cellStyle name="_Du lich_12 (2)_Xl0000167" xfId="1517"/>
    <cellStyle name="_Du lich_12 Giao duc, Y Te va Muc songnam2011" xfId="1518"/>
    <cellStyle name="_Du lich_13 Van tai 2012" xfId="1519"/>
    <cellStyle name="_Du lich_Giaoduc2013(ok)" xfId="1520"/>
    <cellStyle name="_Du lich_Maket NGTT2012 LN,TS (7-1-2013)" xfId="1521"/>
    <cellStyle name="_Du lich_Maket NGTT2012 LN,TS (7-1-2013)_Nongnghiep" xfId="1522"/>
    <cellStyle name="_Du lich_Nien giam TT Vu Nong nghiep 2012(solieu)-gui Vu TH 29-3-2013" xfId="1526"/>
    <cellStyle name="_Du lich_Nongnghiep" xfId="1527"/>
    <cellStyle name="_Du lich_Nongnghiep NGDD 2012_cap nhat den 24-5-2013(1)" xfId="1528"/>
    <cellStyle name="_Du lich_Nongnghiep_Nongnghiep NGDD 2012_cap nhat den 24-5-2013(1)" xfId="1529"/>
    <cellStyle name="_Du lich_Ngiam_lamnghiep_2011_v2(1)(1)" xfId="1523"/>
    <cellStyle name="_Du lich_Ngiam_lamnghiep_2011_v2(1)(1)_Nongnghiep" xfId="1524"/>
    <cellStyle name="_Du lich_NGTT LN,TS 2012 (Chuan)" xfId="1525"/>
    <cellStyle name="_Du lich_Xl0000147" xfId="1530"/>
    <cellStyle name="_Du lich_Xl0000167" xfId="1531"/>
    <cellStyle name="_Du lich_XNK" xfId="1532"/>
    <cellStyle name="_KT (2)" xfId="1533"/>
    <cellStyle name="_KT (2)_1" xfId="1534"/>
    <cellStyle name="_KT (2)_2" xfId="1535"/>
    <cellStyle name="_KT (2)_2_TG-TH" xfId="1536"/>
    <cellStyle name="_KT (2)_3" xfId="1537"/>
    <cellStyle name="_KT (2)_3_TG-TH" xfId="1538"/>
    <cellStyle name="_KT (2)_4" xfId="1539"/>
    <cellStyle name="_KT (2)_4_TG-TH" xfId="1540"/>
    <cellStyle name="_KT (2)_5" xfId="1541"/>
    <cellStyle name="_KT (2)_TG-TH" xfId="1542"/>
    <cellStyle name="_KT_TG" xfId="1543"/>
    <cellStyle name="_KT_TG_1" xfId="1544"/>
    <cellStyle name="_KT_TG_2" xfId="1545"/>
    <cellStyle name="_KT_TG_3" xfId="1546"/>
    <cellStyle name="_KT_TG_4" xfId="1547"/>
    <cellStyle name="_Nonglamthuysan" xfId="1588"/>
    <cellStyle name="_Nonglamthuysan_02  Dan so lao dong(OK)" xfId="1589"/>
    <cellStyle name="_Nonglamthuysan_03 TKQG va Thu chi NSNN 2012" xfId="1590"/>
    <cellStyle name="_Nonglamthuysan_04 Doanh nghiep va CSKDCT 2012" xfId="1591"/>
    <cellStyle name="_Nonglamthuysan_05 Doanh nghiep va Ca the_2011 (Ok)" xfId="1592"/>
    <cellStyle name="_Nonglamthuysan_07 NGTT CN 2012" xfId="1593"/>
    <cellStyle name="_Nonglamthuysan_08 Thuong mai Tong muc - Diep" xfId="1594"/>
    <cellStyle name="_Nonglamthuysan_08 Thuong mai va Du lich (Ok)" xfId="1595"/>
    <cellStyle name="_Nonglamthuysan_09 Chi so gia 2011- VuTKG-1 (Ok)" xfId="1596"/>
    <cellStyle name="_Nonglamthuysan_09 Du lich" xfId="1597"/>
    <cellStyle name="_Nonglamthuysan_10 Van tai va BCVT (da sua ok)" xfId="1598"/>
    <cellStyle name="_Nonglamthuysan_11 (3)" xfId="1599"/>
    <cellStyle name="_Nonglamthuysan_11 (3)_04 Doanh nghiep va CSKDCT 2012" xfId="1600"/>
    <cellStyle name="_Nonglamthuysan_11 (3)_Xl0000167" xfId="1601"/>
    <cellStyle name="_Nonglamthuysan_12 (2)" xfId="1602"/>
    <cellStyle name="_Nonglamthuysan_12 (2)_04 Doanh nghiep va CSKDCT 2012" xfId="1603"/>
    <cellStyle name="_Nonglamthuysan_12 (2)_Xl0000167" xfId="1604"/>
    <cellStyle name="_Nonglamthuysan_12 Giao duc, Y Te va Muc songnam2011" xfId="1605"/>
    <cellStyle name="_Nonglamthuysan_13 Van tai 2012" xfId="1606"/>
    <cellStyle name="_Nonglamthuysan_Giaoduc2013(ok)" xfId="1607"/>
    <cellStyle name="_Nonglamthuysan_Maket NGTT2012 LN,TS (7-1-2013)" xfId="1608"/>
    <cellStyle name="_Nonglamthuysan_Maket NGTT2012 LN,TS (7-1-2013)_Nongnghiep" xfId="1609"/>
    <cellStyle name="_Nonglamthuysan_Nien giam TT Vu Nong nghiep 2012(solieu)-gui Vu TH 29-3-2013" xfId="1613"/>
    <cellStyle name="_Nonglamthuysan_Nongnghiep" xfId="1614"/>
    <cellStyle name="_Nonglamthuysan_Nongnghiep NGDD 2012_cap nhat den 24-5-2013(1)" xfId="1615"/>
    <cellStyle name="_Nonglamthuysan_Nongnghiep_Nongnghiep NGDD 2012_cap nhat den 24-5-2013(1)" xfId="1616"/>
    <cellStyle name="_Nonglamthuysan_Ngiam_lamnghiep_2011_v2(1)(1)" xfId="1610"/>
    <cellStyle name="_Nonglamthuysan_Ngiam_lamnghiep_2011_v2(1)(1)_Nongnghiep" xfId="1611"/>
    <cellStyle name="_Nonglamthuysan_NGTT LN,TS 2012 (Chuan)" xfId="1612"/>
    <cellStyle name="_Nonglamthuysan_Xl0000147" xfId="1617"/>
    <cellStyle name="_Nonglamthuysan_Xl0000167" xfId="1618"/>
    <cellStyle name="_Nonglamthuysan_XNK" xfId="1619"/>
    <cellStyle name="_NSNN" xfId="1620"/>
    <cellStyle name="_NGTK-tomtat-2010-DSLD-10-3-2011_final_4" xfId="1548"/>
    <cellStyle name="_NGTK-tomtat-2010-DSLD-10-3-2011_final_4_01 Don vi HC" xfId="1549"/>
    <cellStyle name="_NGTK-tomtat-2010-DSLD-10-3-2011_final_4_02 Danso_Laodong 2012(chuan) CO SO" xfId="1550"/>
    <cellStyle name="_NGTK-tomtat-2010-DSLD-10-3-2011_final_4_04 Doanh nghiep va CSKDCT 2012" xfId="1551"/>
    <cellStyle name="_NGTK-tomtat-2010-DSLD-10-3-2011_final_4_Nien giam KT_TV 2010" xfId="1553"/>
    <cellStyle name="_NGTK-tomtat-2010-DSLD-10-3-2011_final_4_NGDD 2013 Thu chi NSNN " xfId="1552"/>
    <cellStyle name="_NGTK-tomtat-2010-DSLD-10-3-2011_final_4_Xl0000167" xfId="1554"/>
    <cellStyle name="_NGTT 2011 - XNK" xfId="1555"/>
    <cellStyle name="_NGTT 2011 - XNK - Market dasua" xfId="1556"/>
    <cellStyle name="_NGTT 2011 - XNK - Market dasua_02  Dan so lao dong(OK)" xfId="1557"/>
    <cellStyle name="_NGTT 2011 - XNK - Market dasua_03 TKQG va Thu chi NSNN 2012" xfId="1558"/>
    <cellStyle name="_NGTT 2011 - XNK - Market dasua_04 Doanh nghiep va CSKDCT 2012" xfId="1559"/>
    <cellStyle name="_NGTT 2011 - XNK - Market dasua_05 Doanh nghiep va Ca the_2011 (Ok)" xfId="1560"/>
    <cellStyle name="_NGTT 2011 - XNK - Market dasua_07 NGTT CN 2012" xfId="1561"/>
    <cellStyle name="_NGTT 2011 - XNK - Market dasua_08 Thuong mai Tong muc - Diep" xfId="1562"/>
    <cellStyle name="_NGTT 2011 - XNK - Market dasua_08 Thuong mai va Du lich (Ok)" xfId="1563"/>
    <cellStyle name="_NGTT 2011 - XNK - Market dasua_09 Chi so gia 2011- VuTKG-1 (Ok)" xfId="1564"/>
    <cellStyle name="_NGTT 2011 - XNK - Market dasua_09 Du lich" xfId="1565"/>
    <cellStyle name="_NGTT 2011 - XNK - Market dasua_10 Van tai va BCVT (da sua ok)" xfId="1566"/>
    <cellStyle name="_NGTT 2011 - XNK - Market dasua_11 (3)" xfId="1567"/>
    <cellStyle name="_NGTT 2011 - XNK - Market dasua_11 (3)_04 Doanh nghiep va CSKDCT 2012" xfId="1568"/>
    <cellStyle name="_NGTT 2011 - XNK - Market dasua_11 (3)_Xl0000167" xfId="1569"/>
    <cellStyle name="_NGTT 2011 - XNK - Market dasua_12 (2)" xfId="1570"/>
    <cellStyle name="_NGTT 2011 - XNK - Market dasua_12 (2)_04 Doanh nghiep va CSKDCT 2012" xfId="1571"/>
    <cellStyle name="_NGTT 2011 - XNK - Market dasua_12 (2)_Xl0000167" xfId="1572"/>
    <cellStyle name="_NGTT 2011 - XNK - Market dasua_12 Giao duc, Y Te va Muc songnam2011" xfId="1573"/>
    <cellStyle name="_NGTT 2011 - XNK - Market dasua_13 Van tai 2012" xfId="1574"/>
    <cellStyle name="_NGTT 2011 - XNK - Market dasua_Giaoduc2013(ok)" xfId="1575"/>
    <cellStyle name="_NGTT 2011 - XNK - Market dasua_Maket NGTT2012 LN,TS (7-1-2013)" xfId="1576"/>
    <cellStyle name="_NGTT 2011 - XNK - Market dasua_Maket NGTT2012 LN,TS (7-1-2013)_Nongnghiep" xfId="1577"/>
    <cellStyle name="_NGTT 2011 - XNK - Market dasua_Nien giam TT Vu Nong nghiep 2012(solieu)-gui Vu TH 29-3-2013" xfId="1581"/>
    <cellStyle name="_NGTT 2011 - XNK - Market dasua_Nongnghiep" xfId="1582"/>
    <cellStyle name="_NGTT 2011 - XNK - Market dasua_Nongnghiep NGDD 2012_cap nhat den 24-5-2013(1)" xfId="1583"/>
    <cellStyle name="_NGTT 2011 - XNK - Market dasua_Nongnghiep_Nongnghiep NGDD 2012_cap nhat den 24-5-2013(1)" xfId="1584"/>
    <cellStyle name="_NGTT 2011 - XNK - Market dasua_Ngiam_lamnghiep_2011_v2(1)(1)" xfId="1578"/>
    <cellStyle name="_NGTT 2011 - XNK - Market dasua_Ngiam_lamnghiep_2011_v2(1)(1)_Nongnghiep" xfId="1579"/>
    <cellStyle name="_NGTT 2011 - XNK - Market dasua_NGTT LN,TS 2012 (Chuan)" xfId="1580"/>
    <cellStyle name="_NGTT 2011 - XNK - Market dasua_Xl0000147" xfId="1585"/>
    <cellStyle name="_NGTT 2011 - XNK - Market dasua_Xl0000167" xfId="1586"/>
    <cellStyle name="_NGTT 2011 - XNK - Market dasua_XNK" xfId="1587"/>
    <cellStyle name="_So lieu quoc te TH" xfId="1621"/>
    <cellStyle name="_So lieu quoc te TH_02  Dan so lao dong(OK)" xfId="1622"/>
    <cellStyle name="_So lieu quoc te TH_03 TKQG va Thu chi NSNN 2012" xfId="1623"/>
    <cellStyle name="_So lieu quoc te TH_04 Doanh nghiep va CSKDCT 2012" xfId="1624"/>
    <cellStyle name="_So lieu quoc te TH_05 Doanh nghiep va Ca the_2011 (Ok)" xfId="1625"/>
    <cellStyle name="_So lieu quoc te TH_07 NGTT CN 2012" xfId="1626"/>
    <cellStyle name="_So lieu quoc te TH_08 Thuong mai Tong muc - Diep" xfId="1627"/>
    <cellStyle name="_So lieu quoc te TH_08 Thuong mai va Du lich (Ok)" xfId="1628"/>
    <cellStyle name="_So lieu quoc te TH_09 Chi so gia 2011- VuTKG-1 (Ok)" xfId="1629"/>
    <cellStyle name="_So lieu quoc te TH_09 Du lich" xfId="1630"/>
    <cellStyle name="_So lieu quoc te TH_10 Van tai va BCVT (da sua ok)" xfId="1631"/>
    <cellStyle name="_So lieu quoc te TH_11 (3)" xfId="1632"/>
    <cellStyle name="_So lieu quoc te TH_11 (3)_04 Doanh nghiep va CSKDCT 2012" xfId="1633"/>
    <cellStyle name="_So lieu quoc te TH_11 (3)_Xl0000167" xfId="1634"/>
    <cellStyle name="_So lieu quoc te TH_12 (2)" xfId="1635"/>
    <cellStyle name="_So lieu quoc te TH_12 (2)_04 Doanh nghiep va CSKDCT 2012" xfId="1636"/>
    <cellStyle name="_So lieu quoc te TH_12 (2)_Xl0000167" xfId="1637"/>
    <cellStyle name="_So lieu quoc te TH_12 Giao duc, Y Te va Muc songnam2011" xfId="1638"/>
    <cellStyle name="_So lieu quoc te TH_13 Van tai 2012" xfId="1639"/>
    <cellStyle name="_So lieu quoc te TH_Giaoduc2013(ok)" xfId="1640"/>
    <cellStyle name="_So lieu quoc te TH_Maket NGTT2012 LN,TS (7-1-2013)" xfId="1641"/>
    <cellStyle name="_So lieu quoc te TH_Maket NGTT2012 LN,TS (7-1-2013)_Nongnghiep" xfId="1642"/>
    <cellStyle name="_So lieu quoc te TH_Nien giam TT Vu Nong nghiep 2012(solieu)-gui Vu TH 29-3-2013" xfId="1646"/>
    <cellStyle name="_So lieu quoc te TH_Nongnghiep" xfId="1647"/>
    <cellStyle name="_So lieu quoc te TH_Nongnghiep NGDD 2012_cap nhat den 24-5-2013(1)" xfId="1648"/>
    <cellStyle name="_So lieu quoc te TH_Nongnghiep_Nongnghiep NGDD 2012_cap nhat den 24-5-2013(1)" xfId="1649"/>
    <cellStyle name="_So lieu quoc te TH_Ngiam_lamnghiep_2011_v2(1)(1)" xfId="1643"/>
    <cellStyle name="_So lieu quoc te TH_Ngiam_lamnghiep_2011_v2(1)(1)_Nongnghiep" xfId="1644"/>
    <cellStyle name="_So lieu quoc te TH_NGTT LN,TS 2012 (Chuan)" xfId="1645"/>
    <cellStyle name="_So lieu quoc te TH_Xl0000147" xfId="1650"/>
    <cellStyle name="_So lieu quoc te TH_Xl0000167" xfId="1651"/>
    <cellStyle name="_So lieu quoc te TH_XNK" xfId="1652"/>
    <cellStyle name="_TangGDP" xfId="1653"/>
    <cellStyle name="_TG-TH" xfId="1654"/>
    <cellStyle name="_TG-TH_1" xfId="1655"/>
    <cellStyle name="_TG-TH_2" xfId="1656"/>
    <cellStyle name="_TG-TH_3" xfId="1657"/>
    <cellStyle name="_TG-TH_4" xfId="1658"/>
    <cellStyle name="_Tich luy" xfId="1659"/>
    <cellStyle name="_Tieudung" xfId="1660"/>
    <cellStyle name="_Tong hop NGTT" xfId="1661"/>
    <cellStyle name="_Tong hop NGTT_01 Don vi HC" xfId="1662"/>
    <cellStyle name="_Tong hop NGTT_02 Danso_Laodong 2012(chuan) CO SO" xfId="1663"/>
    <cellStyle name="_Tong hop NGTT_04 Doanh nghiep va CSKDCT 2012" xfId="1664"/>
    <cellStyle name="_Tong hop NGTT_Nien giam KT_TV 2010" xfId="1666"/>
    <cellStyle name="_Tong hop NGTT_NGDD 2013 Thu chi NSNN " xfId="1665"/>
    <cellStyle name="_Tong hop NGTT_Xl0000167" xfId="1667"/>
    <cellStyle name="1" xfId="1668"/>
    <cellStyle name="1 10" xfId="1669"/>
    <cellStyle name="1 11" xfId="1670"/>
    <cellStyle name="1 12" xfId="1671"/>
    <cellStyle name="1 13" xfId="1672"/>
    <cellStyle name="1 14" xfId="1673"/>
    <cellStyle name="1 15" xfId="1674"/>
    <cellStyle name="1 16" xfId="1675"/>
    <cellStyle name="1 17" xfId="1676"/>
    <cellStyle name="1 18" xfId="1677"/>
    <cellStyle name="1 19" xfId="1678"/>
    <cellStyle name="1 2" xfId="1679"/>
    <cellStyle name="1 3" xfId="1680"/>
    <cellStyle name="1 4" xfId="1681"/>
    <cellStyle name="1 5" xfId="1682"/>
    <cellStyle name="1 6" xfId="1683"/>
    <cellStyle name="1 7" xfId="1684"/>
    <cellStyle name="1 8" xfId="1685"/>
    <cellStyle name="1 9" xfId="1686"/>
    <cellStyle name="1_01 Don vi HC" xfId="1687"/>
    <cellStyle name="1_01 DVHC-DSLD 2010" xfId="1688"/>
    <cellStyle name="1_01 DVHC-DSLD 2010_01 Don vi HC" xfId="1689"/>
    <cellStyle name="1_01 DVHC-DSLD 2010_02 Danso_Laodong 2012(chuan) CO SO" xfId="1690"/>
    <cellStyle name="1_01 DVHC-DSLD 2010_04 Doanh nghiep va CSKDCT 2012" xfId="1691"/>
    <cellStyle name="1_01 DVHC-DSLD 2010_08 Thuong mai Tong muc - Diep" xfId="1692"/>
    <cellStyle name="1_01 DVHC-DSLD 2010_Bo sung 04 bieu Cong nghiep" xfId="1693"/>
    <cellStyle name="1_01 DVHC-DSLD 2010_Mau" xfId="1694"/>
    <cellStyle name="1_01 DVHC-DSLD 2010_Nien giam KT_TV 2010" xfId="1696"/>
    <cellStyle name="1_01 DVHC-DSLD 2010_nien giam tom tat 2010 (thuy)" xfId="1697"/>
    <cellStyle name="1_01 DVHC-DSLD 2010_nien giam tom tat 2010 (thuy)_01 Don vi HC" xfId="1698"/>
    <cellStyle name="1_01 DVHC-DSLD 2010_nien giam tom tat 2010 (thuy)_02 Danso_Laodong 2012(chuan) CO SO" xfId="1699"/>
    <cellStyle name="1_01 DVHC-DSLD 2010_nien giam tom tat 2010 (thuy)_04 Doanh nghiep va CSKDCT 2012" xfId="1700"/>
    <cellStyle name="1_01 DVHC-DSLD 2010_nien giam tom tat 2010 (thuy)_08 Thuong mai Tong muc - Diep" xfId="1701"/>
    <cellStyle name="1_01 DVHC-DSLD 2010_nien giam tom tat 2010 (thuy)_09 Thuong mai va Du lich" xfId="1702"/>
    <cellStyle name="1_01 DVHC-DSLD 2010_nien giam tom tat 2010 (thuy)_09 Thuong mai va Du lich_01 Don vi HC" xfId="1703"/>
    <cellStyle name="1_01 DVHC-DSLD 2010_nien giam tom tat 2010 (thuy)_09 Thuong mai va Du lich_NGDD 2013 Thu chi NSNN " xfId="1704"/>
    <cellStyle name="1_01 DVHC-DSLD 2010_nien giam tom tat 2010 (thuy)_Xl0000167" xfId="1705"/>
    <cellStyle name="1_01 DVHC-DSLD 2010_NGDD 2013 Thu chi NSNN " xfId="1695"/>
    <cellStyle name="1_01 DVHC-DSLD 2010_Tong hop NGTT" xfId="1706"/>
    <cellStyle name="1_01 DVHC-DSLD 2010_Tong hop NGTT_09 Thuong mai va Du lich" xfId="1707"/>
    <cellStyle name="1_01 DVHC-DSLD 2010_Tong hop NGTT_09 Thuong mai va Du lich_01 Don vi HC" xfId="1708"/>
    <cellStyle name="1_01 DVHC-DSLD 2010_Tong hop NGTT_09 Thuong mai va Du lich_NGDD 2013 Thu chi NSNN " xfId="1709"/>
    <cellStyle name="1_01 DVHC-DSLD 2010_Xl0000167" xfId="1710"/>
    <cellStyle name="1_02  Dan so lao dong(OK)" xfId="1711"/>
    <cellStyle name="1_02 Danso_Laodong 2012(chuan) CO SO" xfId="1712"/>
    <cellStyle name="1_03 Dautu 2010" xfId="1713"/>
    <cellStyle name="1_03 Dautu 2010_01 Don vi HC" xfId="1714"/>
    <cellStyle name="1_03 Dautu 2010_02 Danso_Laodong 2012(chuan) CO SO" xfId="1715"/>
    <cellStyle name="1_03 Dautu 2010_04 Doanh nghiep va CSKDCT 2012" xfId="1716"/>
    <cellStyle name="1_03 Dautu 2010_08 Thuong mai Tong muc - Diep" xfId="1717"/>
    <cellStyle name="1_03 Dautu 2010_09 Thuong mai va Du lich" xfId="1718"/>
    <cellStyle name="1_03 Dautu 2010_09 Thuong mai va Du lich_01 Don vi HC" xfId="1719"/>
    <cellStyle name="1_03 Dautu 2010_09 Thuong mai va Du lich_NGDD 2013 Thu chi NSNN " xfId="1720"/>
    <cellStyle name="1_03 Dautu 2010_Xl0000167" xfId="1721"/>
    <cellStyle name="1_03 TKQG" xfId="1722"/>
    <cellStyle name="1_03 TKQG_02  Dan so lao dong(OK)" xfId="1723"/>
    <cellStyle name="1_03 TKQG_Xl0000167" xfId="1724"/>
    <cellStyle name="1_04 Doanh nghiep va CSKDCT 2012" xfId="1725"/>
    <cellStyle name="1_05 Doanh nghiep va Ca the_2011 (Ok)" xfId="1726"/>
    <cellStyle name="1_05 Thu chi NSNN" xfId="1727"/>
    <cellStyle name="1_05 Thuong mai" xfId="1728"/>
    <cellStyle name="1_05 Thuong mai_01 Don vi HC" xfId="1729"/>
    <cellStyle name="1_05 Thuong mai_02 Danso_Laodong 2012(chuan) CO SO" xfId="1730"/>
    <cellStyle name="1_05 Thuong mai_04 Doanh nghiep va CSKDCT 2012" xfId="1731"/>
    <cellStyle name="1_05 Thuong mai_Nien giam KT_TV 2010" xfId="1733"/>
    <cellStyle name="1_05 Thuong mai_NGDD 2013 Thu chi NSNN " xfId="1732"/>
    <cellStyle name="1_05 Thuong mai_Xl0000167" xfId="1734"/>
    <cellStyle name="1_06 Nong, lam nghiep 2010  (ok)" xfId="1735"/>
    <cellStyle name="1_06 Van tai" xfId="1736"/>
    <cellStyle name="1_06 Van tai_01 Don vi HC" xfId="1737"/>
    <cellStyle name="1_06 Van tai_02 Danso_Laodong 2012(chuan) CO SO" xfId="1738"/>
    <cellStyle name="1_06 Van tai_04 Doanh nghiep va CSKDCT 2012" xfId="1739"/>
    <cellStyle name="1_06 Van tai_Nien giam KT_TV 2010" xfId="1741"/>
    <cellStyle name="1_06 Van tai_NGDD 2013 Thu chi NSNN " xfId="1740"/>
    <cellStyle name="1_06 Van tai_Xl0000167" xfId="1742"/>
    <cellStyle name="1_07 Buu dien" xfId="1743"/>
    <cellStyle name="1_07 Buu dien_01 Don vi HC" xfId="1744"/>
    <cellStyle name="1_07 Buu dien_02 Danso_Laodong 2012(chuan) CO SO" xfId="1745"/>
    <cellStyle name="1_07 Buu dien_04 Doanh nghiep va CSKDCT 2012" xfId="1746"/>
    <cellStyle name="1_07 Buu dien_Nien giam KT_TV 2010" xfId="1748"/>
    <cellStyle name="1_07 Buu dien_NGDD 2013 Thu chi NSNN " xfId="1747"/>
    <cellStyle name="1_07 Buu dien_Xl0000167" xfId="1749"/>
    <cellStyle name="1_07 NGTT CN 2012" xfId="1750"/>
    <cellStyle name="1_08 Thuong mai Tong muc - Diep" xfId="1751"/>
    <cellStyle name="1_08 Thuong mai va Du lich (Ok)" xfId="1752"/>
    <cellStyle name="1_08 Van tai" xfId="1753"/>
    <cellStyle name="1_08 Van tai_01 Don vi HC" xfId="1754"/>
    <cellStyle name="1_08 Van tai_02 Danso_Laodong 2012(chuan) CO SO" xfId="1755"/>
    <cellStyle name="1_08 Van tai_04 Doanh nghiep va CSKDCT 2012" xfId="1756"/>
    <cellStyle name="1_08 Van tai_Nien giam KT_TV 2010" xfId="1758"/>
    <cellStyle name="1_08 Van tai_NGDD 2013 Thu chi NSNN " xfId="1757"/>
    <cellStyle name="1_08 Van tai_Xl0000167" xfId="1759"/>
    <cellStyle name="1_08 Yte-van hoa" xfId="1760"/>
    <cellStyle name="1_08 Yte-van hoa_01 Don vi HC" xfId="1761"/>
    <cellStyle name="1_08 Yte-van hoa_02 Danso_Laodong 2012(chuan) CO SO" xfId="1762"/>
    <cellStyle name="1_08 Yte-van hoa_04 Doanh nghiep va CSKDCT 2012" xfId="1763"/>
    <cellStyle name="1_08 Yte-van hoa_Nien giam KT_TV 2010" xfId="1765"/>
    <cellStyle name="1_08 Yte-van hoa_NGDD 2013 Thu chi NSNN " xfId="1764"/>
    <cellStyle name="1_08 Yte-van hoa_Xl0000167" xfId="1766"/>
    <cellStyle name="1_09 Chi so gia 2011- VuTKG-1 (Ok)" xfId="1767"/>
    <cellStyle name="1_09 Du lich" xfId="1768"/>
    <cellStyle name="1_09 Thuong mai va Du lich" xfId="1769"/>
    <cellStyle name="1_09 Thuong mai va Du lich_01 Don vi HC" xfId="1770"/>
    <cellStyle name="1_09 Thuong mai va Du lich_NGDD 2013 Thu chi NSNN " xfId="1771"/>
    <cellStyle name="1_10 Market VH, YT, GD, NGTT 2011 " xfId="1772"/>
    <cellStyle name="1_10 Market VH, YT, GD, NGTT 2011 _02  Dan so lao dong(OK)" xfId="1773"/>
    <cellStyle name="1_10 Market VH, YT, GD, NGTT 2011 _03 TKQG va Thu chi NSNN 2012" xfId="1774"/>
    <cellStyle name="1_10 Market VH, YT, GD, NGTT 2011 _04 Doanh nghiep va CSKDCT 2012" xfId="1775"/>
    <cellStyle name="1_10 Market VH, YT, GD, NGTT 2011 _05 Doanh nghiep va Ca the_2011 (Ok)" xfId="1776"/>
    <cellStyle name="1_10 Market VH, YT, GD, NGTT 2011 _07 NGTT CN 2012" xfId="1777"/>
    <cellStyle name="1_10 Market VH, YT, GD, NGTT 2011 _08 Thuong mai Tong muc - Diep" xfId="1778"/>
    <cellStyle name="1_10 Market VH, YT, GD, NGTT 2011 _08 Thuong mai va Du lich (Ok)" xfId="1779"/>
    <cellStyle name="1_10 Market VH, YT, GD, NGTT 2011 _09 Chi so gia 2011- VuTKG-1 (Ok)" xfId="1780"/>
    <cellStyle name="1_10 Market VH, YT, GD, NGTT 2011 _09 Du lich" xfId="1781"/>
    <cellStyle name="1_10 Market VH, YT, GD, NGTT 2011 _10 Van tai va BCVT (da sua ok)" xfId="1782"/>
    <cellStyle name="1_10 Market VH, YT, GD, NGTT 2011 _11 (3)" xfId="1783"/>
    <cellStyle name="1_10 Market VH, YT, GD, NGTT 2011 _11 (3)_04 Doanh nghiep va CSKDCT 2012" xfId="1784"/>
    <cellStyle name="1_10 Market VH, YT, GD, NGTT 2011 _11 (3)_Xl0000167" xfId="1785"/>
    <cellStyle name="1_10 Market VH, YT, GD, NGTT 2011 _12 (2)" xfId="1786"/>
    <cellStyle name="1_10 Market VH, YT, GD, NGTT 2011 _12 (2)_04 Doanh nghiep va CSKDCT 2012" xfId="1787"/>
    <cellStyle name="1_10 Market VH, YT, GD, NGTT 2011 _12 (2)_Xl0000167" xfId="1788"/>
    <cellStyle name="1_10 Market VH, YT, GD, NGTT 2011 _12 Giao duc, Y Te va Muc songnam2011" xfId="1789"/>
    <cellStyle name="1_10 Market VH, YT, GD, NGTT 2011 _13 Van tai 2012" xfId="1790"/>
    <cellStyle name="1_10 Market VH, YT, GD, NGTT 2011 _Giaoduc2013(ok)" xfId="1791"/>
    <cellStyle name="1_10 Market VH, YT, GD, NGTT 2011 _Maket NGTT2012 LN,TS (7-1-2013)" xfId="1792"/>
    <cellStyle name="1_10 Market VH, YT, GD, NGTT 2011 _Maket NGTT2012 LN,TS (7-1-2013)_Nongnghiep" xfId="1793"/>
    <cellStyle name="1_10 Market VH, YT, GD, NGTT 2011 _Nien giam TT Vu Nong nghiep 2012(solieu)-gui Vu TH 29-3-2013" xfId="1797"/>
    <cellStyle name="1_10 Market VH, YT, GD, NGTT 2011 _Nongnghiep" xfId="1798"/>
    <cellStyle name="1_10 Market VH, YT, GD, NGTT 2011 _Nongnghiep NGDD 2012_cap nhat den 24-5-2013(1)" xfId="1799"/>
    <cellStyle name="1_10 Market VH, YT, GD, NGTT 2011 _Nongnghiep_Nongnghiep NGDD 2012_cap nhat den 24-5-2013(1)" xfId="1800"/>
    <cellStyle name="1_10 Market VH, YT, GD, NGTT 2011 _Ngiam_lamnghiep_2011_v2(1)(1)" xfId="1794"/>
    <cellStyle name="1_10 Market VH, YT, GD, NGTT 2011 _Ngiam_lamnghiep_2011_v2(1)(1)_Nongnghiep" xfId="1795"/>
    <cellStyle name="1_10 Market VH, YT, GD, NGTT 2011 _NGTT LN,TS 2012 (Chuan)" xfId="1796"/>
    <cellStyle name="1_10 Market VH, YT, GD, NGTT 2011 _So lieu quoc te TH" xfId="1801"/>
    <cellStyle name="1_10 Market VH, YT, GD, NGTT 2011 _Xl0000147" xfId="1802"/>
    <cellStyle name="1_10 Market VH, YT, GD, NGTT 2011 _Xl0000167" xfId="1803"/>
    <cellStyle name="1_10 Market VH, YT, GD, NGTT 2011 _XNK" xfId="1804"/>
    <cellStyle name="1_10 Van tai va BCVT (da sua ok)" xfId="1805"/>
    <cellStyle name="1_10 VH, YT, GD, NGTT 2010 - (OK)" xfId="1806"/>
    <cellStyle name="1_10 VH, YT, GD, NGTT 2010 - (OK)_Bo sung 04 bieu Cong nghiep" xfId="1807"/>
    <cellStyle name="1_11 (3)" xfId="1808"/>
    <cellStyle name="1_11 (3)_04 Doanh nghiep va CSKDCT 2012" xfId="1809"/>
    <cellStyle name="1_11 (3)_Xl0000167" xfId="1810"/>
    <cellStyle name="1_11 So lieu quoc te 2010-final" xfId="1811"/>
    <cellStyle name="1_11.Bieuthegioi-hien_NGTT2009" xfId="1812"/>
    <cellStyle name="1_11.Bieuthegioi-hien_NGTT2009_01 Don vi HC" xfId="1813"/>
    <cellStyle name="1_11.Bieuthegioi-hien_NGTT2009_02  Dan so lao dong(OK)" xfId="1814"/>
    <cellStyle name="1_11.Bieuthegioi-hien_NGTT2009_02 Danso_Laodong 2012(chuan) CO SO" xfId="1815"/>
    <cellStyle name="1_11.Bieuthegioi-hien_NGTT2009_03 TKQG va Thu chi NSNN 2012" xfId="1816"/>
    <cellStyle name="1_11.Bieuthegioi-hien_NGTT2009_04 Doanh nghiep va CSKDCT 2012" xfId="1817"/>
    <cellStyle name="1_11.Bieuthegioi-hien_NGTT2009_05 Doanh nghiep va Ca the_2011 (Ok)" xfId="1818"/>
    <cellStyle name="1_11.Bieuthegioi-hien_NGTT2009_07 NGTT CN 2012" xfId="1819"/>
    <cellStyle name="1_11.Bieuthegioi-hien_NGTT2009_08 Thuong mai Tong muc - Diep" xfId="1820"/>
    <cellStyle name="1_11.Bieuthegioi-hien_NGTT2009_08 Thuong mai va Du lich (Ok)" xfId="1821"/>
    <cellStyle name="1_11.Bieuthegioi-hien_NGTT2009_09 Chi so gia 2011- VuTKG-1 (Ok)" xfId="1822"/>
    <cellStyle name="1_11.Bieuthegioi-hien_NGTT2009_09 Du lich" xfId="1823"/>
    <cellStyle name="1_11.Bieuthegioi-hien_NGTT2009_10 Van tai va BCVT (da sua ok)" xfId="1824"/>
    <cellStyle name="1_11.Bieuthegioi-hien_NGTT2009_11 (3)" xfId="1825"/>
    <cellStyle name="1_11.Bieuthegioi-hien_NGTT2009_11 (3)_04 Doanh nghiep va CSKDCT 2012" xfId="1826"/>
    <cellStyle name="1_11.Bieuthegioi-hien_NGTT2009_11 (3)_Xl0000167" xfId="1827"/>
    <cellStyle name="1_11.Bieuthegioi-hien_NGTT2009_12 (2)" xfId="1828"/>
    <cellStyle name="1_11.Bieuthegioi-hien_NGTT2009_12 (2)_04 Doanh nghiep va CSKDCT 2012" xfId="1829"/>
    <cellStyle name="1_11.Bieuthegioi-hien_NGTT2009_12 (2)_Xl0000167" xfId="1830"/>
    <cellStyle name="1_11.Bieuthegioi-hien_NGTT2009_12 Chi so gia 2012(chuan) co so" xfId="1831"/>
    <cellStyle name="1_11.Bieuthegioi-hien_NGTT2009_12 Giao duc, Y Te va Muc songnam2011" xfId="1832"/>
    <cellStyle name="1_11.Bieuthegioi-hien_NGTT2009_13 Van tai 2012" xfId="1833"/>
    <cellStyle name="1_11.Bieuthegioi-hien_NGTT2009_Bo sung 04 bieu Cong nghiep" xfId="1834"/>
    <cellStyle name="1_11.Bieuthegioi-hien_NGTT2009_CucThongke-phucdap-Tuan-Anh" xfId="1835"/>
    <cellStyle name="1_11.Bieuthegioi-hien_NGTT2009_Giaoduc2013(ok)" xfId="1836"/>
    <cellStyle name="1_11.Bieuthegioi-hien_NGTT2009_Maket NGTT2012 LN,TS (7-1-2013)" xfId="1837"/>
    <cellStyle name="1_11.Bieuthegioi-hien_NGTT2009_Maket NGTT2012 LN,TS (7-1-2013)_Nongnghiep" xfId="1838"/>
    <cellStyle name="1_11.Bieuthegioi-hien_NGTT2009_Mau" xfId="1839"/>
    <cellStyle name="1_11.Bieuthegioi-hien_NGTT2009_Nien giam TT Vu Nong nghiep 2012(solieu)-gui Vu TH 29-3-2013" xfId="1844"/>
    <cellStyle name="1_11.Bieuthegioi-hien_NGTT2009_Nongnghiep" xfId="1845"/>
    <cellStyle name="1_11.Bieuthegioi-hien_NGTT2009_Nongnghiep NGDD 2012_cap nhat den 24-5-2013(1)" xfId="1846"/>
    <cellStyle name="1_11.Bieuthegioi-hien_NGTT2009_Nongnghiep_Nongnghiep NGDD 2012_cap nhat den 24-5-2013(1)" xfId="1847"/>
    <cellStyle name="1_11.Bieuthegioi-hien_NGTT2009_NGDD 2013 Thu chi NSNN " xfId="1840"/>
    <cellStyle name="1_11.Bieuthegioi-hien_NGTT2009_Ngiam_lamnghiep_2011_v2(1)(1)" xfId="1841"/>
    <cellStyle name="1_11.Bieuthegioi-hien_NGTT2009_Ngiam_lamnghiep_2011_v2(1)(1)_Nongnghiep" xfId="1842"/>
    <cellStyle name="1_11.Bieuthegioi-hien_NGTT2009_NGTT LN,TS 2012 (Chuan)" xfId="1843"/>
    <cellStyle name="1_11.Bieuthegioi-hien_NGTT2009_Xl0000147" xfId="1848"/>
    <cellStyle name="1_11.Bieuthegioi-hien_NGTT2009_Xl0000167" xfId="1849"/>
    <cellStyle name="1_11.Bieuthegioi-hien_NGTT2009_XNK" xfId="1850"/>
    <cellStyle name="1_11.Bieuthegioi-hien_NGTT2009_XNK-2012" xfId="1851"/>
    <cellStyle name="1_11.Bieuthegioi-hien_NGTT2009_XNK-Market" xfId="1852"/>
    <cellStyle name="1_12 (2)" xfId="1853"/>
    <cellStyle name="1_12 (2)_04 Doanh nghiep va CSKDCT 2012" xfId="1854"/>
    <cellStyle name="1_12 (2)_Xl0000167" xfId="1855"/>
    <cellStyle name="1_12 Chi so gia 2012(chuan) co so" xfId="1856"/>
    <cellStyle name="1_12 Giao duc, Y Te va Muc songnam2011" xfId="1857"/>
    <cellStyle name="1_13 Van tai 2012" xfId="1858"/>
    <cellStyle name="1_Book1" xfId="1859"/>
    <cellStyle name="1_Book3" xfId="1860"/>
    <cellStyle name="1_Book3 10" xfId="1861"/>
    <cellStyle name="1_Book3 11" xfId="1862"/>
    <cellStyle name="1_Book3 12" xfId="1863"/>
    <cellStyle name="1_Book3 13" xfId="1864"/>
    <cellStyle name="1_Book3 14" xfId="1865"/>
    <cellStyle name="1_Book3 15" xfId="1866"/>
    <cellStyle name="1_Book3 16" xfId="1867"/>
    <cellStyle name="1_Book3 17" xfId="1868"/>
    <cellStyle name="1_Book3 18" xfId="1869"/>
    <cellStyle name="1_Book3 19" xfId="1870"/>
    <cellStyle name="1_Book3 2" xfId="1871"/>
    <cellStyle name="1_Book3 3" xfId="1872"/>
    <cellStyle name="1_Book3 4" xfId="1873"/>
    <cellStyle name="1_Book3 5" xfId="1874"/>
    <cellStyle name="1_Book3 6" xfId="1875"/>
    <cellStyle name="1_Book3 7" xfId="1876"/>
    <cellStyle name="1_Book3 8" xfId="1877"/>
    <cellStyle name="1_Book3 9" xfId="1878"/>
    <cellStyle name="1_Book3_01 Don vi HC" xfId="1879"/>
    <cellStyle name="1_Book3_01 DVHC-DSLD 2010" xfId="1880"/>
    <cellStyle name="1_Book3_02  Dan so lao dong(OK)" xfId="1881"/>
    <cellStyle name="1_Book3_02 Danso_Laodong 2012(chuan) CO SO" xfId="1882"/>
    <cellStyle name="1_Book3_03 TKQG va Thu chi NSNN 2012" xfId="1883"/>
    <cellStyle name="1_Book3_04 Doanh nghiep va CSKDCT 2012" xfId="1884"/>
    <cellStyle name="1_Book3_05 Doanh nghiep va Ca the_2011 (Ok)" xfId="1885"/>
    <cellStyle name="1_Book3_05 NGTT DN 2010 (OK)" xfId="1886"/>
    <cellStyle name="1_Book3_05 NGTT DN 2010 (OK)_Bo sung 04 bieu Cong nghiep" xfId="1887"/>
    <cellStyle name="1_Book3_06 Nong, lam nghiep 2010  (ok)" xfId="1888"/>
    <cellStyle name="1_Book3_07 NGTT CN 2012" xfId="1889"/>
    <cellStyle name="1_Book3_08 Thuong mai Tong muc - Diep" xfId="1890"/>
    <cellStyle name="1_Book3_08 Thuong mai va Du lich (Ok)" xfId="1891"/>
    <cellStyle name="1_Book3_09 Chi so gia 2011- VuTKG-1 (Ok)" xfId="1892"/>
    <cellStyle name="1_Book3_09 Du lich" xfId="1893"/>
    <cellStyle name="1_Book3_10 Market VH, YT, GD, NGTT 2011 " xfId="1894"/>
    <cellStyle name="1_Book3_10 Market VH, YT, GD, NGTT 2011 _02  Dan so lao dong(OK)" xfId="1895"/>
    <cellStyle name="1_Book3_10 Market VH, YT, GD, NGTT 2011 _03 TKQG va Thu chi NSNN 2012" xfId="1896"/>
    <cellStyle name="1_Book3_10 Market VH, YT, GD, NGTT 2011 _04 Doanh nghiep va CSKDCT 2012" xfId="1897"/>
    <cellStyle name="1_Book3_10 Market VH, YT, GD, NGTT 2011 _05 Doanh nghiep va Ca the_2011 (Ok)" xfId="1898"/>
    <cellStyle name="1_Book3_10 Market VH, YT, GD, NGTT 2011 _07 NGTT CN 2012" xfId="1899"/>
    <cellStyle name="1_Book3_10 Market VH, YT, GD, NGTT 2011 _08 Thuong mai Tong muc - Diep" xfId="1900"/>
    <cellStyle name="1_Book3_10 Market VH, YT, GD, NGTT 2011 _08 Thuong mai va Du lich (Ok)" xfId="1901"/>
    <cellStyle name="1_Book3_10 Market VH, YT, GD, NGTT 2011 _09 Chi so gia 2011- VuTKG-1 (Ok)" xfId="1902"/>
    <cellStyle name="1_Book3_10 Market VH, YT, GD, NGTT 2011 _09 Du lich" xfId="1903"/>
    <cellStyle name="1_Book3_10 Market VH, YT, GD, NGTT 2011 _10 Van tai va BCVT (da sua ok)" xfId="1904"/>
    <cellStyle name="1_Book3_10 Market VH, YT, GD, NGTT 2011 _11 (3)" xfId="1905"/>
    <cellStyle name="1_Book3_10 Market VH, YT, GD, NGTT 2011 _11 (3)_04 Doanh nghiep va CSKDCT 2012" xfId="1906"/>
    <cellStyle name="1_Book3_10 Market VH, YT, GD, NGTT 2011 _11 (3)_Xl0000167" xfId="1907"/>
    <cellStyle name="1_Book3_10 Market VH, YT, GD, NGTT 2011 _12 (2)" xfId="1908"/>
    <cellStyle name="1_Book3_10 Market VH, YT, GD, NGTT 2011 _12 (2)_04 Doanh nghiep va CSKDCT 2012" xfId="1909"/>
    <cellStyle name="1_Book3_10 Market VH, YT, GD, NGTT 2011 _12 (2)_Xl0000167" xfId="1910"/>
    <cellStyle name="1_Book3_10 Market VH, YT, GD, NGTT 2011 _12 Giao duc, Y Te va Muc songnam2011" xfId="1911"/>
    <cellStyle name="1_Book3_10 Market VH, YT, GD, NGTT 2011 _13 Van tai 2012" xfId="1912"/>
    <cellStyle name="1_Book3_10 Market VH, YT, GD, NGTT 2011 _Giaoduc2013(ok)" xfId="1913"/>
    <cellStyle name="1_Book3_10 Market VH, YT, GD, NGTT 2011 _Maket NGTT2012 LN,TS (7-1-2013)" xfId="1914"/>
    <cellStyle name="1_Book3_10 Market VH, YT, GD, NGTT 2011 _Maket NGTT2012 LN,TS (7-1-2013)_Nongnghiep" xfId="1915"/>
    <cellStyle name="1_Book3_10 Market VH, YT, GD, NGTT 2011 _Nien giam TT Vu Nong nghiep 2012(solieu)-gui Vu TH 29-3-2013" xfId="1919"/>
    <cellStyle name="1_Book3_10 Market VH, YT, GD, NGTT 2011 _Nongnghiep" xfId="1920"/>
    <cellStyle name="1_Book3_10 Market VH, YT, GD, NGTT 2011 _Nongnghiep NGDD 2012_cap nhat den 24-5-2013(1)" xfId="1921"/>
    <cellStyle name="1_Book3_10 Market VH, YT, GD, NGTT 2011 _Nongnghiep_Nongnghiep NGDD 2012_cap nhat den 24-5-2013(1)" xfId="1922"/>
    <cellStyle name="1_Book3_10 Market VH, YT, GD, NGTT 2011 _Ngiam_lamnghiep_2011_v2(1)(1)" xfId="1916"/>
    <cellStyle name="1_Book3_10 Market VH, YT, GD, NGTT 2011 _Ngiam_lamnghiep_2011_v2(1)(1)_Nongnghiep" xfId="1917"/>
    <cellStyle name="1_Book3_10 Market VH, YT, GD, NGTT 2011 _NGTT LN,TS 2012 (Chuan)" xfId="1918"/>
    <cellStyle name="1_Book3_10 Market VH, YT, GD, NGTT 2011 _So lieu quoc te TH" xfId="1923"/>
    <cellStyle name="1_Book3_10 Market VH, YT, GD, NGTT 2011 _Xl0000147" xfId="1924"/>
    <cellStyle name="1_Book3_10 Market VH, YT, GD, NGTT 2011 _Xl0000167" xfId="1925"/>
    <cellStyle name="1_Book3_10 Market VH, YT, GD, NGTT 2011 _XNK" xfId="1926"/>
    <cellStyle name="1_Book3_10 Van tai va BCVT (da sua ok)" xfId="1927"/>
    <cellStyle name="1_Book3_10 VH, YT, GD, NGTT 2010 - (OK)" xfId="1928"/>
    <cellStyle name="1_Book3_10 VH, YT, GD, NGTT 2010 - (OK)_Bo sung 04 bieu Cong nghiep" xfId="1929"/>
    <cellStyle name="1_Book3_11 (3)" xfId="1930"/>
    <cellStyle name="1_Book3_11 (3)_04 Doanh nghiep va CSKDCT 2012" xfId="1931"/>
    <cellStyle name="1_Book3_11 (3)_Xl0000167" xfId="1932"/>
    <cellStyle name="1_Book3_12 (2)" xfId="1933"/>
    <cellStyle name="1_Book3_12 (2)_04 Doanh nghiep va CSKDCT 2012" xfId="1934"/>
    <cellStyle name="1_Book3_12 (2)_Xl0000167" xfId="1935"/>
    <cellStyle name="1_Book3_12 Chi so gia 2012(chuan) co so" xfId="1936"/>
    <cellStyle name="1_Book3_12 Giao duc, Y Te va Muc songnam2011" xfId="1937"/>
    <cellStyle name="1_Book3_13 Van tai 2012" xfId="1938"/>
    <cellStyle name="1_Book3_Book1" xfId="1939"/>
    <cellStyle name="1_Book3_CucThongke-phucdap-Tuan-Anh" xfId="1940"/>
    <cellStyle name="1_Book3_GTSXNN" xfId="1942"/>
    <cellStyle name="1_Book3_GTSXNN_Nongnghiep NGDD 2012_cap nhat den 24-5-2013(1)" xfId="1943"/>
    <cellStyle name="1_Book3_Giaoduc2013(ok)" xfId="1941"/>
    <cellStyle name="1_Book3_Maket NGTT2012 LN,TS (7-1-2013)" xfId="1944"/>
    <cellStyle name="1_Book3_Maket NGTT2012 LN,TS (7-1-2013)_Nongnghiep" xfId="1945"/>
    <cellStyle name="1_Book3_Nien giam day du  Nong nghiep 2010" xfId="1949"/>
    <cellStyle name="1_Book3_Nien giam TT Vu Nong nghiep 2012(solieu)-gui Vu TH 29-3-2013" xfId="1950"/>
    <cellStyle name="1_Book3_Nongnghiep" xfId="1951"/>
    <cellStyle name="1_Book3_Nongnghiep_Bo sung 04 bieu Cong nghiep" xfId="1952"/>
    <cellStyle name="1_Book3_Nongnghiep_Mau" xfId="1953"/>
    <cellStyle name="1_Book3_Nongnghiep_Nongnghiep NGDD 2012_cap nhat den 24-5-2013(1)" xfId="1955"/>
    <cellStyle name="1_Book3_Nongnghiep_NGDD 2013 Thu chi NSNN " xfId="1954"/>
    <cellStyle name="1_Book3_Ngiam_lamnghiep_2011_v2(1)(1)" xfId="1946"/>
    <cellStyle name="1_Book3_Ngiam_lamnghiep_2011_v2(1)(1)_Nongnghiep" xfId="1947"/>
    <cellStyle name="1_Book3_NGTT LN,TS 2012 (Chuan)" xfId="1948"/>
    <cellStyle name="1_Book3_So lieu quoc te TH" xfId="1956"/>
    <cellStyle name="1_Book3_So lieu quoc te TH_08 Cong nghiep 2010" xfId="1957"/>
    <cellStyle name="1_Book3_So lieu quoc te TH_08 Thuong mai va Du lich (Ok)" xfId="1958"/>
    <cellStyle name="1_Book3_So lieu quoc te TH_09 Chi so gia 2011- VuTKG-1 (Ok)" xfId="1959"/>
    <cellStyle name="1_Book3_So lieu quoc te TH_09 Du lich" xfId="1960"/>
    <cellStyle name="1_Book3_So lieu quoc te TH_10 Van tai va BCVT (da sua ok)" xfId="1961"/>
    <cellStyle name="1_Book3_So lieu quoc te TH_12 Giao duc, Y Te va Muc songnam2011" xfId="1962"/>
    <cellStyle name="1_Book3_So lieu quoc te TH_nien giam tom tat du lich va XNK" xfId="1963"/>
    <cellStyle name="1_Book3_So lieu quoc te TH_Nongnghiep" xfId="1964"/>
    <cellStyle name="1_Book3_So lieu quoc te TH_XNK" xfId="1965"/>
    <cellStyle name="1_Book3_So lieu quoc te(GDP)" xfId="1966"/>
    <cellStyle name="1_Book3_So lieu quoc te(GDP)_02  Dan so lao dong(OK)" xfId="1967"/>
    <cellStyle name="1_Book3_So lieu quoc te(GDP)_03 TKQG va Thu chi NSNN 2012" xfId="1968"/>
    <cellStyle name="1_Book3_So lieu quoc te(GDP)_04 Doanh nghiep va CSKDCT 2012" xfId="1969"/>
    <cellStyle name="1_Book3_So lieu quoc te(GDP)_05 Doanh nghiep va Ca the_2011 (Ok)" xfId="1970"/>
    <cellStyle name="1_Book3_So lieu quoc te(GDP)_07 NGTT CN 2012" xfId="1971"/>
    <cellStyle name="1_Book3_So lieu quoc te(GDP)_08 Thuong mai Tong muc - Diep" xfId="1972"/>
    <cellStyle name="1_Book3_So lieu quoc te(GDP)_08 Thuong mai va Du lich (Ok)" xfId="1973"/>
    <cellStyle name="1_Book3_So lieu quoc te(GDP)_09 Chi so gia 2011- VuTKG-1 (Ok)" xfId="1974"/>
    <cellStyle name="1_Book3_So lieu quoc te(GDP)_09 Du lich" xfId="1975"/>
    <cellStyle name="1_Book3_So lieu quoc te(GDP)_10 Van tai va BCVT (da sua ok)" xfId="1976"/>
    <cellStyle name="1_Book3_So lieu quoc te(GDP)_11 (3)" xfId="1977"/>
    <cellStyle name="1_Book3_So lieu quoc te(GDP)_11 (3)_04 Doanh nghiep va CSKDCT 2012" xfId="1978"/>
    <cellStyle name="1_Book3_So lieu quoc te(GDP)_11 (3)_Xl0000167" xfId="1979"/>
    <cellStyle name="1_Book3_So lieu quoc te(GDP)_12 (2)" xfId="1980"/>
    <cellStyle name="1_Book3_So lieu quoc te(GDP)_12 (2)_04 Doanh nghiep va CSKDCT 2012" xfId="1981"/>
    <cellStyle name="1_Book3_So lieu quoc te(GDP)_12 (2)_Xl0000167" xfId="1982"/>
    <cellStyle name="1_Book3_So lieu quoc te(GDP)_12 Giao duc, Y Te va Muc songnam2011" xfId="1983"/>
    <cellStyle name="1_Book3_So lieu quoc te(GDP)_12 So lieu quoc te (Ok)" xfId="1984"/>
    <cellStyle name="1_Book3_So lieu quoc te(GDP)_13 Van tai 2012" xfId="1985"/>
    <cellStyle name="1_Book3_So lieu quoc te(GDP)_Giaoduc2013(ok)" xfId="1986"/>
    <cellStyle name="1_Book3_So lieu quoc te(GDP)_Maket NGTT2012 LN,TS (7-1-2013)" xfId="1987"/>
    <cellStyle name="1_Book3_So lieu quoc te(GDP)_Maket NGTT2012 LN,TS (7-1-2013)_Nongnghiep" xfId="1988"/>
    <cellStyle name="1_Book3_So lieu quoc te(GDP)_Nien giam TT Vu Nong nghiep 2012(solieu)-gui Vu TH 29-3-2013" xfId="1992"/>
    <cellStyle name="1_Book3_So lieu quoc te(GDP)_Nongnghiep" xfId="1993"/>
    <cellStyle name="1_Book3_So lieu quoc te(GDP)_Nongnghiep NGDD 2012_cap nhat den 24-5-2013(1)" xfId="1994"/>
    <cellStyle name="1_Book3_So lieu quoc te(GDP)_Nongnghiep_Nongnghiep NGDD 2012_cap nhat den 24-5-2013(1)" xfId="1995"/>
    <cellStyle name="1_Book3_So lieu quoc te(GDP)_Ngiam_lamnghiep_2011_v2(1)(1)" xfId="1989"/>
    <cellStyle name="1_Book3_So lieu quoc te(GDP)_Ngiam_lamnghiep_2011_v2(1)(1)_Nongnghiep" xfId="1990"/>
    <cellStyle name="1_Book3_So lieu quoc te(GDP)_NGTT LN,TS 2012 (Chuan)" xfId="1991"/>
    <cellStyle name="1_Book3_So lieu quoc te(GDP)_Xl0000147" xfId="1996"/>
    <cellStyle name="1_Book3_So lieu quoc te(GDP)_Xl0000167" xfId="1997"/>
    <cellStyle name="1_Book3_So lieu quoc te(GDP)_XNK" xfId="1998"/>
    <cellStyle name="1_Book3_Xl0000147" xfId="1999"/>
    <cellStyle name="1_Book3_Xl0000167" xfId="2000"/>
    <cellStyle name="1_Book3_XNK" xfId="2001"/>
    <cellStyle name="1_Book3_XNK_08 Thuong mai Tong muc - Diep" xfId="2002"/>
    <cellStyle name="1_Book3_XNK_Bo sung 04 bieu Cong nghiep" xfId="2003"/>
    <cellStyle name="1_Book3_XNK-2012" xfId="2004"/>
    <cellStyle name="1_Book3_XNK-Market" xfId="2005"/>
    <cellStyle name="1_Book4" xfId="2006"/>
    <cellStyle name="1_Book4_08 Cong nghiep 2010" xfId="2007"/>
    <cellStyle name="1_Book4_08 Thuong mai va Du lich (Ok)" xfId="2008"/>
    <cellStyle name="1_Book4_09 Chi so gia 2011- VuTKG-1 (Ok)" xfId="2009"/>
    <cellStyle name="1_Book4_09 Du lich" xfId="2010"/>
    <cellStyle name="1_Book4_10 Van tai va BCVT (da sua ok)" xfId="2011"/>
    <cellStyle name="1_Book4_12 Giao duc, Y Te va Muc songnam2011" xfId="2012"/>
    <cellStyle name="1_Book4_12 So lieu quoc te (Ok)" xfId="2013"/>
    <cellStyle name="1_Book4_Book1" xfId="2014"/>
    <cellStyle name="1_Book4_nien giam tom tat du lich va XNK" xfId="2015"/>
    <cellStyle name="1_Book4_Nongnghiep" xfId="2016"/>
    <cellStyle name="1_Book4_XNK" xfId="2017"/>
    <cellStyle name="1_Book4_XNK-2012" xfId="2018"/>
    <cellStyle name="1_BRU-KI 2010-updated" xfId="2019"/>
    <cellStyle name="1_CAM-KI 2010-updated" xfId="2020"/>
    <cellStyle name="1_CAM-KI 2010-updated 2" xfId="2021"/>
    <cellStyle name="1_CSKDCT 2010" xfId="2022"/>
    <cellStyle name="1_CSKDCT 2010_Bo sung 04 bieu Cong nghiep" xfId="2023"/>
    <cellStyle name="1_CucThongke-phucdap-Tuan-Anh" xfId="2024"/>
    <cellStyle name="1_dan so phan tich 10 nam(moi)" xfId="2025"/>
    <cellStyle name="1_dan so phan tich 10 nam(moi)_01 Don vi HC" xfId="2026"/>
    <cellStyle name="1_dan so phan tich 10 nam(moi)_02 Danso_Laodong 2012(chuan) CO SO" xfId="2027"/>
    <cellStyle name="1_dan so phan tich 10 nam(moi)_04 Doanh nghiep va CSKDCT 2012" xfId="2028"/>
    <cellStyle name="1_dan so phan tich 10 nam(moi)_Nien giam KT_TV 2010" xfId="2030"/>
    <cellStyle name="1_dan so phan tich 10 nam(moi)_NGDD 2013 Thu chi NSNN " xfId="2029"/>
    <cellStyle name="1_dan so phan tich 10 nam(moi)_Xl0000167" xfId="2031"/>
    <cellStyle name="1_Dat Dai NGTT -2013" xfId="2032"/>
    <cellStyle name="1_GTSXNN" xfId="2034"/>
    <cellStyle name="1_GTSXNN_Nongnghiep NGDD 2012_cap nhat den 24-5-2013(1)" xfId="2035"/>
    <cellStyle name="1_Giaoduc2013(ok)" xfId="2033"/>
    <cellStyle name="1_KI2008 Prototype-Balance of Payments-Mar2008-for typesetting" xfId="2036"/>
    <cellStyle name="1_Lam nghiep, thuy san 2010" xfId="2037"/>
    <cellStyle name="1_Lam nghiep, thuy san 2010 (ok)" xfId="2038"/>
    <cellStyle name="1_Lam nghiep, thuy san 2010 (ok)_01 Don vi HC" xfId="2039"/>
    <cellStyle name="1_Lam nghiep, thuy san 2010 (ok)_08 Cong nghiep 2010" xfId="2040"/>
    <cellStyle name="1_Lam nghiep, thuy san 2010 (ok)_08 Thuong mai va Du lich (Ok)" xfId="2041"/>
    <cellStyle name="1_Lam nghiep, thuy san 2010 (ok)_09 Chi so gia 2011- VuTKG-1 (Ok)" xfId="2042"/>
    <cellStyle name="1_Lam nghiep, thuy san 2010 (ok)_09 Du lich" xfId="2043"/>
    <cellStyle name="1_Lam nghiep, thuy san 2010 (ok)_09 Thuong mai va Du lich" xfId="2044"/>
    <cellStyle name="1_Lam nghiep, thuy san 2010 (ok)_10 Van tai va BCVT (da sua ok)" xfId="2045"/>
    <cellStyle name="1_Lam nghiep, thuy san 2010 (ok)_11 (3)" xfId="2046"/>
    <cellStyle name="1_Lam nghiep, thuy san 2010 (ok)_12 (2)" xfId="2047"/>
    <cellStyle name="1_Lam nghiep, thuy san 2010 (ok)_12 Giao duc, Y Te va Muc songnam2011" xfId="2048"/>
    <cellStyle name="1_Lam nghiep, thuy san 2010 (ok)_nien giam tom tat du lich va XNK" xfId="2049"/>
    <cellStyle name="1_Lam nghiep, thuy san 2010 (ok)_Nongnghiep" xfId="2050"/>
    <cellStyle name="1_Lam nghiep, thuy san 2010 (ok)_XNK" xfId="2051"/>
    <cellStyle name="1_Lam nghiep, thuy san 2010 10" xfId="2052"/>
    <cellStyle name="1_Lam nghiep, thuy san 2010 11" xfId="2053"/>
    <cellStyle name="1_Lam nghiep, thuy san 2010 12" xfId="2054"/>
    <cellStyle name="1_Lam nghiep, thuy san 2010 13" xfId="2055"/>
    <cellStyle name="1_Lam nghiep, thuy san 2010 14" xfId="2056"/>
    <cellStyle name="1_Lam nghiep, thuy san 2010 15" xfId="2057"/>
    <cellStyle name="1_Lam nghiep, thuy san 2010 16" xfId="2058"/>
    <cellStyle name="1_Lam nghiep, thuy san 2010 17" xfId="2059"/>
    <cellStyle name="1_Lam nghiep, thuy san 2010 18" xfId="2060"/>
    <cellStyle name="1_Lam nghiep, thuy san 2010 19" xfId="2061"/>
    <cellStyle name="1_Lam nghiep, thuy san 2010 2" xfId="2062"/>
    <cellStyle name="1_Lam nghiep, thuy san 2010 3" xfId="2063"/>
    <cellStyle name="1_Lam nghiep, thuy san 2010 4" xfId="2064"/>
    <cellStyle name="1_Lam nghiep, thuy san 2010 5" xfId="2065"/>
    <cellStyle name="1_Lam nghiep, thuy san 2010 6" xfId="2066"/>
    <cellStyle name="1_Lam nghiep, thuy san 2010 7" xfId="2067"/>
    <cellStyle name="1_Lam nghiep, thuy san 2010 8" xfId="2068"/>
    <cellStyle name="1_Lam nghiep, thuy san 2010 9" xfId="2069"/>
    <cellStyle name="1_Lam nghiep, thuy san 2010_01 Don vi HC" xfId="2070"/>
    <cellStyle name="1_Lam nghiep, thuy san 2010_02  Dan so lao dong(OK)" xfId="2071"/>
    <cellStyle name="1_Lam nghiep, thuy san 2010_02 Danso_Laodong 2012(chuan) CO SO" xfId="2072"/>
    <cellStyle name="1_Lam nghiep, thuy san 2010_03 TKQG va Thu chi NSNN 2012" xfId="2073"/>
    <cellStyle name="1_Lam nghiep, thuy san 2010_04 Doanh nghiep va CSKDCT 2012" xfId="2074"/>
    <cellStyle name="1_Lam nghiep, thuy san 2010_05 Doanh nghiep va Ca the_2011 (Ok)" xfId="2075"/>
    <cellStyle name="1_Lam nghiep, thuy san 2010_06 Nong, lam nghiep 2010  (ok)" xfId="2076"/>
    <cellStyle name="1_Lam nghiep, thuy san 2010_07 NGTT CN 2012" xfId="2077"/>
    <cellStyle name="1_Lam nghiep, thuy san 2010_08 Thuong mai Tong muc - Diep" xfId="2078"/>
    <cellStyle name="1_Lam nghiep, thuy san 2010_08 Thuong mai va Du lich (Ok)" xfId="2079"/>
    <cellStyle name="1_Lam nghiep, thuy san 2010_09 Chi so gia 2011- VuTKG-1 (Ok)" xfId="2080"/>
    <cellStyle name="1_Lam nghiep, thuy san 2010_09 Du lich" xfId="2081"/>
    <cellStyle name="1_Lam nghiep, thuy san 2010_09 Thuong mai va Du lich" xfId="2082"/>
    <cellStyle name="1_Lam nghiep, thuy san 2010_10 Van tai va BCVT (da sua ok)" xfId="2083"/>
    <cellStyle name="1_Lam nghiep, thuy san 2010_11 (3)" xfId="2084"/>
    <cellStyle name="1_Lam nghiep, thuy san 2010_11 (3)_04 Doanh nghiep va CSKDCT 2012" xfId="2085"/>
    <cellStyle name="1_Lam nghiep, thuy san 2010_11 (3)_Xl0000167" xfId="2086"/>
    <cellStyle name="1_Lam nghiep, thuy san 2010_12 (2)" xfId="2087"/>
    <cellStyle name="1_Lam nghiep, thuy san 2010_12 (2)_04 Doanh nghiep va CSKDCT 2012" xfId="2088"/>
    <cellStyle name="1_Lam nghiep, thuy san 2010_12 (2)_Xl0000167" xfId="2089"/>
    <cellStyle name="1_Lam nghiep, thuy san 2010_12 Giao duc, Y Te va Muc songnam2011" xfId="2090"/>
    <cellStyle name="1_Lam nghiep, thuy san 2010_13 Van tai 2012" xfId="2091"/>
    <cellStyle name="1_Lam nghiep, thuy san 2010_Bo sung 04 bieu Cong nghiep" xfId="2092"/>
    <cellStyle name="1_Lam nghiep, thuy san 2010_Bo sung 04 bieu Cong nghiep_01 Don vi HC" xfId="2093"/>
    <cellStyle name="1_Lam nghiep, thuy san 2010_Bo sung 04 bieu Cong nghiep_09 Thuong mai va Du lich" xfId="2094"/>
    <cellStyle name="1_Lam nghiep, thuy san 2010_CucThongke-phucdap-Tuan-Anh" xfId="2095"/>
    <cellStyle name="1_Lam nghiep, thuy san 2010_GTSXNN" xfId="2097"/>
    <cellStyle name="1_Lam nghiep, thuy san 2010_GTSXNN_Nongnghiep NGDD 2012_cap nhat den 24-5-2013(1)" xfId="2098"/>
    <cellStyle name="1_Lam nghiep, thuy san 2010_Giaoduc2013(ok)" xfId="2096"/>
    <cellStyle name="1_Lam nghiep, thuy san 2010_Maket NGTT2012 LN,TS (7-1-2013)" xfId="2099"/>
    <cellStyle name="1_Lam nghiep, thuy san 2010_Maket NGTT2012 LN,TS (7-1-2013)_Nongnghiep" xfId="2100"/>
    <cellStyle name="1_Lam nghiep, thuy san 2010_Nien giam day du  Nong nghiep 2010" xfId="2104"/>
    <cellStyle name="1_Lam nghiep, thuy san 2010_nien giam tom tat 2010 (thuy)" xfId="2105"/>
    <cellStyle name="1_Lam nghiep, thuy san 2010_nien giam tom tat 2010 (thuy)_01 Don vi HC" xfId="2106"/>
    <cellStyle name="1_Lam nghiep, thuy san 2010_nien giam tom tat 2010 (thuy)_09 Thuong mai va Du lich" xfId="2107"/>
    <cellStyle name="1_Lam nghiep, thuy san 2010_Nien giam TT Vu Nong nghiep 2012(solieu)-gui Vu TH 29-3-2013" xfId="2108"/>
    <cellStyle name="1_Lam nghiep, thuy san 2010_Nongnghiep" xfId="2109"/>
    <cellStyle name="1_Lam nghiep, thuy san 2010_Nongnghiep_Nongnghiep NGDD 2012_cap nhat den 24-5-2013(1)" xfId="2110"/>
    <cellStyle name="1_Lam nghiep, thuy san 2010_Ngiam_lamnghiep_2011_v2(1)(1)" xfId="2101"/>
    <cellStyle name="1_Lam nghiep, thuy san 2010_Ngiam_lamnghiep_2011_v2(1)(1)_Nongnghiep" xfId="2102"/>
    <cellStyle name="1_Lam nghiep, thuy san 2010_NGTT LN,TS 2012 (Chuan)" xfId="2103"/>
    <cellStyle name="1_Lam nghiep, thuy san 2010_Xl0000147" xfId="2111"/>
    <cellStyle name="1_Lam nghiep, thuy san 2010_Xl0000167" xfId="2112"/>
    <cellStyle name="1_Lam nghiep, thuy san 2010_XNK" xfId="2113"/>
    <cellStyle name="1_Lam nghiep, thuy san 2010_XNK-Market" xfId="2114"/>
    <cellStyle name="1_LAO-KI 2010-updated" xfId="2115"/>
    <cellStyle name="1_Maket NGTT Cong nghiep 2011" xfId="2116"/>
    <cellStyle name="1_Maket NGTT Cong nghiep 2011_08 Cong nghiep 2010" xfId="2117"/>
    <cellStyle name="1_Maket NGTT Cong nghiep 2011_08 Thuong mai va Du lich (Ok)" xfId="2118"/>
    <cellStyle name="1_Maket NGTT Cong nghiep 2011_09 Chi so gia 2011- VuTKG-1 (Ok)" xfId="2119"/>
    <cellStyle name="1_Maket NGTT Cong nghiep 2011_09 Du lich" xfId="2120"/>
    <cellStyle name="1_Maket NGTT Cong nghiep 2011_10 Van tai va BCVT (da sua ok)" xfId="2121"/>
    <cellStyle name="1_Maket NGTT Cong nghiep 2011_12 Giao duc, Y Te va Muc songnam2011" xfId="2122"/>
    <cellStyle name="1_Maket NGTT Cong nghiep 2011_nien giam tom tat du lich va XNK" xfId="2123"/>
    <cellStyle name="1_Maket NGTT Cong nghiep 2011_Nongnghiep" xfId="2124"/>
    <cellStyle name="1_Maket NGTT Cong nghiep 2011_XNK" xfId="2125"/>
    <cellStyle name="1_Maket NGTT Doanh Nghiep 2011" xfId="2126"/>
    <cellStyle name="1_Maket NGTT Doanh Nghiep 2011_08 Cong nghiep 2010" xfId="2127"/>
    <cellStyle name="1_Maket NGTT Doanh Nghiep 2011_08 Thuong mai va Du lich (Ok)" xfId="2128"/>
    <cellStyle name="1_Maket NGTT Doanh Nghiep 2011_09 Chi so gia 2011- VuTKG-1 (Ok)" xfId="2129"/>
    <cellStyle name="1_Maket NGTT Doanh Nghiep 2011_09 Du lich" xfId="2130"/>
    <cellStyle name="1_Maket NGTT Doanh Nghiep 2011_10 Van tai va BCVT (da sua ok)" xfId="2131"/>
    <cellStyle name="1_Maket NGTT Doanh Nghiep 2011_12 Giao duc, Y Te va Muc songnam2011" xfId="2132"/>
    <cellStyle name="1_Maket NGTT Doanh Nghiep 2011_nien giam tom tat du lich va XNK" xfId="2133"/>
    <cellStyle name="1_Maket NGTT Doanh Nghiep 2011_Nongnghiep" xfId="2134"/>
    <cellStyle name="1_Maket NGTT Doanh Nghiep 2011_XNK" xfId="2135"/>
    <cellStyle name="1_Maket NGTT Thu chi NS 2011" xfId="2136"/>
    <cellStyle name="1_Maket NGTT Thu chi NS 2011_08 Cong nghiep 2010" xfId="2137"/>
    <cellStyle name="1_Maket NGTT Thu chi NS 2011_08 Thuong mai va Du lich (Ok)" xfId="2138"/>
    <cellStyle name="1_Maket NGTT Thu chi NS 2011_09 Chi so gia 2011- VuTKG-1 (Ok)" xfId="2139"/>
    <cellStyle name="1_Maket NGTT Thu chi NS 2011_09 Du lich" xfId="2140"/>
    <cellStyle name="1_Maket NGTT Thu chi NS 2011_10 Van tai va BCVT (da sua ok)" xfId="2141"/>
    <cellStyle name="1_Maket NGTT Thu chi NS 2011_12 Giao duc, Y Te va Muc songnam2011" xfId="2142"/>
    <cellStyle name="1_Maket NGTT Thu chi NS 2011_nien giam tom tat du lich va XNK" xfId="2143"/>
    <cellStyle name="1_Maket NGTT Thu chi NS 2011_Nongnghiep" xfId="2144"/>
    <cellStyle name="1_Maket NGTT Thu chi NS 2011_XNK" xfId="2145"/>
    <cellStyle name="1_Maket NGTT2012 LN,TS (7-1-2013)" xfId="2146"/>
    <cellStyle name="1_Maket NGTT2012 LN,TS (7-1-2013)_Nongnghiep" xfId="2147"/>
    <cellStyle name="1_Nien giam day du  Nong nghiep 2010" xfId="2161"/>
    <cellStyle name="1_Nien giam TT Vu Nong nghiep 2012(solieu)-gui Vu TH 29-3-2013" xfId="2162"/>
    <cellStyle name="1_Nongnghiep" xfId="2163"/>
    <cellStyle name="1_Nongnghiep_Bo sung 04 bieu Cong nghiep" xfId="2164"/>
    <cellStyle name="1_Nongnghiep_Mau" xfId="2165"/>
    <cellStyle name="1_Nongnghiep_Nongnghiep NGDD 2012_cap nhat den 24-5-2013(1)" xfId="2167"/>
    <cellStyle name="1_Nongnghiep_NGDD 2013 Thu chi NSNN " xfId="2166"/>
    <cellStyle name="1_Ngiam_lamnghiep_2011_v2(1)(1)" xfId="2148"/>
    <cellStyle name="1_Ngiam_lamnghiep_2011_v2(1)(1)_Nongnghiep" xfId="2149"/>
    <cellStyle name="1_NGTT Ca the 2011 Diep" xfId="2150"/>
    <cellStyle name="1_NGTT Ca the 2011 Diep_08 Cong nghiep 2010" xfId="2151"/>
    <cellStyle name="1_NGTT Ca the 2011 Diep_08 Thuong mai va Du lich (Ok)" xfId="2152"/>
    <cellStyle name="1_NGTT Ca the 2011 Diep_09 Chi so gia 2011- VuTKG-1 (Ok)" xfId="2153"/>
    <cellStyle name="1_NGTT Ca the 2011 Diep_09 Du lich" xfId="2154"/>
    <cellStyle name="1_NGTT Ca the 2011 Diep_10 Van tai va BCVT (da sua ok)" xfId="2155"/>
    <cellStyle name="1_NGTT Ca the 2011 Diep_12 Giao duc, Y Te va Muc songnam2011" xfId="2156"/>
    <cellStyle name="1_NGTT Ca the 2011 Diep_nien giam tom tat du lich va XNK" xfId="2157"/>
    <cellStyle name="1_NGTT Ca the 2011 Diep_Nongnghiep" xfId="2158"/>
    <cellStyle name="1_NGTT Ca the 2011 Diep_XNK" xfId="2159"/>
    <cellStyle name="1_NGTT LN,TS 2012 (Chuan)" xfId="2160"/>
    <cellStyle name="1_Phan i (in)" xfId="2168"/>
    <cellStyle name="1_So lieu quoc te TH" xfId="2169"/>
    <cellStyle name="1_So lieu quoc te TH_08 Cong nghiep 2010" xfId="2170"/>
    <cellStyle name="1_So lieu quoc te TH_08 Thuong mai va Du lich (Ok)" xfId="2171"/>
    <cellStyle name="1_So lieu quoc te TH_09 Chi so gia 2011- VuTKG-1 (Ok)" xfId="2172"/>
    <cellStyle name="1_So lieu quoc te TH_09 Du lich" xfId="2173"/>
    <cellStyle name="1_So lieu quoc te TH_10 Van tai va BCVT (da sua ok)" xfId="2174"/>
    <cellStyle name="1_So lieu quoc te TH_12 Giao duc, Y Te va Muc songnam2011" xfId="2175"/>
    <cellStyle name="1_So lieu quoc te TH_nien giam tom tat du lich va XNK" xfId="2176"/>
    <cellStyle name="1_So lieu quoc te TH_Nongnghiep" xfId="2177"/>
    <cellStyle name="1_So lieu quoc te TH_XNK" xfId="2178"/>
    <cellStyle name="1_So lieu quoc te(GDP)" xfId="2179"/>
    <cellStyle name="1_So lieu quoc te(GDP)_02  Dan so lao dong(OK)" xfId="2180"/>
    <cellStyle name="1_So lieu quoc te(GDP)_03 TKQG va Thu chi NSNN 2012" xfId="2181"/>
    <cellStyle name="1_So lieu quoc te(GDP)_04 Doanh nghiep va CSKDCT 2012" xfId="2182"/>
    <cellStyle name="1_So lieu quoc te(GDP)_05 Doanh nghiep va Ca the_2011 (Ok)" xfId="2183"/>
    <cellStyle name="1_So lieu quoc te(GDP)_07 NGTT CN 2012" xfId="2184"/>
    <cellStyle name="1_So lieu quoc te(GDP)_08 Thuong mai Tong muc - Diep" xfId="2185"/>
    <cellStyle name="1_So lieu quoc te(GDP)_08 Thuong mai va Du lich (Ok)" xfId="2186"/>
    <cellStyle name="1_So lieu quoc te(GDP)_09 Chi so gia 2011- VuTKG-1 (Ok)" xfId="2187"/>
    <cellStyle name="1_So lieu quoc te(GDP)_09 Du lich" xfId="2188"/>
    <cellStyle name="1_So lieu quoc te(GDP)_10 Van tai va BCVT (da sua ok)" xfId="2189"/>
    <cellStyle name="1_So lieu quoc te(GDP)_11 (3)" xfId="2190"/>
    <cellStyle name="1_So lieu quoc te(GDP)_11 (3)_04 Doanh nghiep va CSKDCT 2012" xfId="2191"/>
    <cellStyle name="1_So lieu quoc te(GDP)_11 (3)_Xl0000167" xfId="2192"/>
    <cellStyle name="1_So lieu quoc te(GDP)_12 (2)" xfId="2193"/>
    <cellStyle name="1_So lieu quoc te(GDP)_12 (2)_04 Doanh nghiep va CSKDCT 2012" xfId="2194"/>
    <cellStyle name="1_So lieu quoc te(GDP)_12 (2)_Xl0000167" xfId="2195"/>
    <cellStyle name="1_So lieu quoc te(GDP)_12 Giao duc, Y Te va Muc songnam2011" xfId="2196"/>
    <cellStyle name="1_So lieu quoc te(GDP)_12 So lieu quoc te (Ok)" xfId="2197"/>
    <cellStyle name="1_So lieu quoc te(GDP)_13 Van tai 2012" xfId="2198"/>
    <cellStyle name="1_So lieu quoc te(GDP)_Giaoduc2013(ok)" xfId="2199"/>
    <cellStyle name="1_So lieu quoc te(GDP)_Maket NGTT2012 LN,TS (7-1-2013)" xfId="2200"/>
    <cellStyle name="1_So lieu quoc te(GDP)_Maket NGTT2012 LN,TS (7-1-2013)_Nongnghiep" xfId="2201"/>
    <cellStyle name="1_So lieu quoc te(GDP)_Nien giam TT Vu Nong nghiep 2012(solieu)-gui Vu TH 29-3-2013" xfId="2205"/>
    <cellStyle name="1_So lieu quoc te(GDP)_Nongnghiep" xfId="2206"/>
    <cellStyle name="1_So lieu quoc te(GDP)_Nongnghiep NGDD 2012_cap nhat den 24-5-2013(1)" xfId="2207"/>
    <cellStyle name="1_So lieu quoc te(GDP)_Nongnghiep_Nongnghiep NGDD 2012_cap nhat den 24-5-2013(1)" xfId="2208"/>
    <cellStyle name="1_So lieu quoc te(GDP)_Ngiam_lamnghiep_2011_v2(1)(1)" xfId="2202"/>
    <cellStyle name="1_So lieu quoc te(GDP)_Ngiam_lamnghiep_2011_v2(1)(1)_Nongnghiep" xfId="2203"/>
    <cellStyle name="1_So lieu quoc te(GDP)_NGTT LN,TS 2012 (Chuan)" xfId="2204"/>
    <cellStyle name="1_So lieu quoc te(GDP)_Xl0000147" xfId="2209"/>
    <cellStyle name="1_So lieu quoc te(GDP)_Xl0000167" xfId="2210"/>
    <cellStyle name="1_So lieu quoc te(GDP)_XNK" xfId="2211"/>
    <cellStyle name="1_Tong hop 1" xfId="2215"/>
    <cellStyle name="1_Tong hop NGTT" xfId="2216"/>
    <cellStyle name="1_Thuong mai va Du lich" xfId="2212"/>
    <cellStyle name="1_Thuong mai va Du lich_01 Don vi HC" xfId="2213"/>
    <cellStyle name="1_Thuong mai va Du lich_NGDD 2013 Thu chi NSNN " xfId="2214"/>
    <cellStyle name="1_Xl0000167" xfId="2217"/>
    <cellStyle name="1_XNK" xfId="2218"/>
    <cellStyle name="1_XNK (10-6)" xfId="2219"/>
    <cellStyle name="1_XNK_08 Thuong mai Tong muc - Diep" xfId="2220"/>
    <cellStyle name="1_XNK_Bo sung 04 bieu Cong nghiep" xfId="2221"/>
    <cellStyle name="1_XNK-2012" xfId="2222"/>
    <cellStyle name="1_XNK-Market" xfId="2223"/>
    <cellStyle name="¹éºÐÀ²_      " xfId="2224"/>
    <cellStyle name="2" xfId="2225"/>
    <cellStyle name="20% - Accent1 2" xfId="2226"/>
    <cellStyle name="20% - Accent2 2" xfId="2227"/>
    <cellStyle name="20% - Accent3 2" xfId="2228"/>
    <cellStyle name="20% - Accent4 2" xfId="2229"/>
    <cellStyle name="20% - Accent5 2" xfId="2230"/>
    <cellStyle name="20% - Accent6 2" xfId="2231"/>
    <cellStyle name="3" xfId="2232"/>
    <cellStyle name="4" xfId="2233"/>
    <cellStyle name="40% - Accent1 2" xfId="2234"/>
    <cellStyle name="40% - Accent2 2" xfId="2235"/>
    <cellStyle name="40% - Accent3 2" xfId="2236"/>
    <cellStyle name="40% - Accent4 2" xfId="2237"/>
    <cellStyle name="40% - Accent5 2" xfId="2238"/>
    <cellStyle name="40% - Accent6 2" xfId="2239"/>
    <cellStyle name="60% - Accent1 2" xfId="2240"/>
    <cellStyle name="60% - Accent2 2" xfId="2241"/>
    <cellStyle name="60% - Accent3 2" xfId="2242"/>
    <cellStyle name="60% - Accent4 2" xfId="2243"/>
    <cellStyle name="60% - Accent5 2" xfId="2244"/>
    <cellStyle name="60% - Accent6 2" xfId="2245"/>
    <cellStyle name="Accent1 2" xfId="2246"/>
    <cellStyle name="Accent2 2" xfId="2247"/>
    <cellStyle name="Accent3 2" xfId="2248"/>
    <cellStyle name="Accent4 2" xfId="2249"/>
    <cellStyle name="Accent5 2" xfId="2250"/>
    <cellStyle name="Accent6 2" xfId="2251"/>
    <cellStyle name="ÅëÈ­ [0]_      " xfId="2252"/>
    <cellStyle name="AeE­ [0]_INQUIRY ¿μ¾÷AßAø " xfId="2253"/>
    <cellStyle name="ÅëÈ­ [0]_S" xfId="2254"/>
    <cellStyle name="ÅëÈ­_      " xfId="2255"/>
    <cellStyle name="AeE­_INQUIRY ¿?¾÷AßAø " xfId="2256"/>
    <cellStyle name="ÅëÈ­_L601CPT" xfId="2257"/>
    <cellStyle name="ÄÞ¸¶ [0]_      " xfId="2258"/>
    <cellStyle name="AÞ¸¶ [0]_INQUIRY ¿?¾÷AßAø " xfId="2259"/>
    <cellStyle name="ÄÞ¸¶ [0]_L601CPT" xfId="2260"/>
    <cellStyle name="ÄÞ¸¶_      " xfId="2261"/>
    <cellStyle name="AÞ¸¶_INQUIRY ¿?¾÷AßAø " xfId="2262"/>
    <cellStyle name="ÄÞ¸¶_L601CPT" xfId="2263"/>
    <cellStyle name="AutoFormat Options" xfId="2264"/>
    <cellStyle name="Bad 2" xfId="2265"/>
    <cellStyle name="C?AØ_¿?¾÷CoE² " xfId="2266"/>
    <cellStyle name="Ç¥ÁØ_      " xfId="2267"/>
    <cellStyle name="C￥AØ_¿μ¾÷CoE² " xfId="2268"/>
    <cellStyle name="Ç¥ÁØ_S" xfId="2269"/>
    <cellStyle name="C￥AØ_Sheet1_¿μ¾÷CoE² " xfId="2270"/>
    <cellStyle name="Calc Currency (0)" xfId="2271"/>
    <cellStyle name="Calc Currency (0) 2" xfId="2272"/>
    <cellStyle name="Calc Currency (0) 3" xfId="2273"/>
    <cellStyle name="Calculation 2" xfId="2274"/>
    <cellStyle name="category" xfId="2275"/>
    <cellStyle name="Cerrency_Sheet2_XANGDAU" xfId="2276"/>
    <cellStyle name="Comma" xfId="1" builtinId="3"/>
    <cellStyle name="Comma [0] 2" xfId="2278"/>
    <cellStyle name="Comma 10" xfId="2"/>
    <cellStyle name="Comma 10 2" xfId="3"/>
    <cellStyle name="Comma 10 2 2" xfId="57"/>
    <cellStyle name="Comma 10 2 2 2" xfId="2738"/>
    <cellStyle name="Comma 10 2 3" xfId="2279"/>
    <cellStyle name="Comma 10 2 4" xfId="2280"/>
    <cellStyle name="Comma 10 3" xfId="2281"/>
    <cellStyle name="Comma 10 4" xfId="2282"/>
    <cellStyle name="Comma 10_Mau" xfId="2283"/>
    <cellStyle name="Comma 11" xfId="4"/>
    <cellStyle name="Comma 11 2" xfId="2284"/>
    <cellStyle name="Comma 11 3" xfId="2285"/>
    <cellStyle name="Comma 12" xfId="5"/>
    <cellStyle name="Comma 13" xfId="6"/>
    <cellStyle name="Comma 13 2" xfId="58"/>
    <cellStyle name="Comma 14" xfId="7"/>
    <cellStyle name="Comma 15" xfId="8"/>
    <cellStyle name="Comma 15 2" xfId="9"/>
    <cellStyle name="Comma 15 2 2" xfId="2286"/>
    <cellStyle name="Comma 15 2 3" xfId="2287"/>
    <cellStyle name="Comma 15 3" xfId="75"/>
    <cellStyle name="Comma 15 4" xfId="2288"/>
    <cellStyle name="Comma 15 5" xfId="2289"/>
    <cellStyle name="Comma 16" xfId="10"/>
    <cellStyle name="Comma 16 2" xfId="11"/>
    <cellStyle name="Comma 16 3" xfId="59"/>
    <cellStyle name="Comma 16 3 2" xfId="76"/>
    <cellStyle name="Comma 17" xfId="12"/>
    <cellStyle name="Comma 17 2" xfId="2290"/>
    <cellStyle name="Comma 17 3" xfId="2291"/>
    <cellStyle name="Comma 18" xfId="13"/>
    <cellStyle name="Comma 18 2" xfId="2292"/>
    <cellStyle name="Comma 18 3" xfId="2293"/>
    <cellStyle name="Comma 19" xfId="14"/>
    <cellStyle name="Comma 2" xfId="15"/>
    <cellStyle name="Comma 2 2" xfId="2294"/>
    <cellStyle name="Comma 2 2 2" xfId="2295"/>
    <cellStyle name="Comma 2 2 3" xfId="2296"/>
    <cellStyle name="Comma 2 2 4" xfId="2297"/>
    <cellStyle name="Comma 2 2 5" xfId="2298"/>
    <cellStyle name="Comma 2 2 6" xfId="2299"/>
    <cellStyle name="Comma 2 3" xfId="2300"/>
    <cellStyle name="Comma 2 4" xfId="2301"/>
    <cellStyle name="Comma 2 5" xfId="2302"/>
    <cellStyle name="Comma 2 6" xfId="2303"/>
    <cellStyle name="Comma 2_CS TT TK" xfId="2304"/>
    <cellStyle name="Comma 20" xfId="16"/>
    <cellStyle name="Comma 20 2" xfId="60"/>
    <cellStyle name="Comma 20 2 2" xfId="55"/>
    <cellStyle name="Comma 20 3" xfId="2305"/>
    <cellStyle name="Comma 20 4" xfId="2306"/>
    <cellStyle name="Comma 21" xfId="17"/>
    <cellStyle name="Comma 21 2" xfId="2307"/>
    <cellStyle name="Comma 21 3" xfId="2308"/>
    <cellStyle name="Comma 22" xfId="18"/>
    <cellStyle name="Comma 22 2" xfId="19"/>
    <cellStyle name="Comma 22 2 2" xfId="71"/>
    <cellStyle name="Comma 22 2 3" xfId="2309"/>
    <cellStyle name="Comma 22 2 4" xfId="2310"/>
    <cellStyle name="Comma 22 3" xfId="70"/>
    <cellStyle name="Comma 22 4" xfId="2311"/>
    <cellStyle name="Comma 22 5" xfId="2312"/>
    <cellStyle name="Comma 23" xfId="61"/>
    <cellStyle name="Comma 23 2" xfId="56"/>
    <cellStyle name="Comma 24" xfId="62"/>
    <cellStyle name="Comma 25" xfId="63"/>
    <cellStyle name="Comma 25 2" xfId="64"/>
    <cellStyle name="Comma 26" xfId="65"/>
    <cellStyle name="Comma 26 2" xfId="66"/>
    <cellStyle name="Comma 26 2 2" xfId="67"/>
    <cellStyle name="Comma 3" xfId="20"/>
    <cellStyle name="Comma 3 2" xfId="2313"/>
    <cellStyle name="Comma 3 2 2" xfId="2314"/>
    <cellStyle name="Comma 3 2 3" xfId="2315"/>
    <cellStyle name="Comma 3 2 4" xfId="2316"/>
    <cellStyle name="Comma 3 2 5" xfId="2317"/>
    <cellStyle name="Comma 3 2 5 2" xfId="2318"/>
    <cellStyle name="Comma 3 2 5 3" xfId="2319"/>
    <cellStyle name="Comma 3 2 6" xfId="2320"/>
    <cellStyle name="Comma 3 2 7" xfId="2321"/>
    <cellStyle name="Comma 3 3" xfId="2322"/>
    <cellStyle name="Comma 3 3 2" xfId="2323"/>
    <cellStyle name="Comma 3 3 3" xfId="2324"/>
    <cellStyle name="Comma 3 4" xfId="2325"/>
    <cellStyle name="Comma 3 5" xfId="2326"/>
    <cellStyle name="Comma 3 6" xfId="2327"/>
    <cellStyle name="Comma 3_CS TT TK" xfId="2328"/>
    <cellStyle name="Comma 4" xfId="21"/>
    <cellStyle name="Comma 4 2" xfId="2329"/>
    <cellStyle name="Comma 4 3" xfId="2330"/>
    <cellStyle name="Comma 4 4" xfId="2331"/>
    <cellStyle name="Comma 4 5" xfId="2332"/>
    <cellStyle name="Comma 4_Xl0000115" xfId="2333"/>
    <cellStyle name="Comma 5" xfId="22"/>
    <cellStyle name="Comma 5 2" xfId="23"/>
    <cellStyle name="Comma 5 2 2" xfId="73"/>
    <cellStyle name="Comma 5 2 3" xfId="2334"/>
    <cellStyle name="Comma 5 2 4" xfId="2335"/>
    <cellStyle name="Comma 5 3" xfId="2336"/>
    <cellStyle name="Comma 5_Xl0000108" xfId="2337"/>
    <cellStyle name="Comma 6" xfId="24"/>
    <cellStyle name="Comma 6 2" xfId="2338"/>
    <cellStyle name="Comma 6 3" xfId="2339"/>
    <cellStyle name="Comma 6_Xl0000115" xfId="2340"/>
    <cellStyle name="Comma 7" xfId="25"/>
    <cellStyle name="Comma 7 2" xfId="68"/>
    <cellStyle name="Comma 7 3" xfId="2341"/>
    <cellStyle name="Comma 7 4" xfId="2342"/>
    <cellStyle name="Comma 8" xfId="26"/>
    <cellStyle name="Comma 8 2" xfId="2343"/>
    <cellStyle name="Comma 8 3" xfId="2344"/>
    <cellStyle name="Comma 9" xfId="27"/>
    <cellStyle name="Comma 9 2" xfId="28"/>
    <cellStyle name="Comma 9 2 2" xfId="69"/>
    <cellStyle name="Comma 9 2 2 2" xfId="2739"/>
    <cellStyle name="Comma 9 2 3" xfId="2345"/>
    <cellStyle name="Comma 9 2 4" xfId="2346"/>
    <cellStyle name="Comma 9 3" xfId="2347"/>
    <cellStyle name="Comma 9 4" xfId="2348"/>
    <cellStyle name="comma zerodec" xfId="2349"/>
    <cellStyle name="Comma0" xfId="2350"/>
    <cellStyle name="cong" xfId="2351"/>
    <cellStyle name="Currency 2" xfId="2352"/>
    <cellStyle name="Currency0" xfId="2353"/>
    <cellStyle name="Currency1" xfId="2354"/>
    <cellStyle name="Check Cell 2" xfId="2277"/>
    <cellStyle name="Date" xfId="2355"/>
    <cellStyle name="DAUDE" xfId="2356"/>
    <cellStyle name="Dollar (zero dec)" xfId="2357"/>
    <cellStyle name="Euro" xfId="2358"/>
    <cellStyle name="Explanatory Text 2" xfId="2359"/>
    <cellStyle name="Fixed" xfId="2360"/>
    <cellStyle name="Good 2" xfId="2362"/>
    <cellStyle name="Grey" xfId="2363"/>
    <cellStyle name="gia" xfId="2361"/>
    <cellStyle name="HEADER" xfId="2364"/>
    <cellStyle name="Header1" xfId="29"/>
    <cellStyle name="Header2" xfId="30"/>
    <cellStyle name="Heading 1 2" xfId="2365"/>
    <cellStyle name="Heading 1 3" xfId="2366"/>
    <cellStyle name="Heading 1 4" xfId="2367"/>
    <cellStyle name="Heading 1 5" xfId="2368"/>
    <cellStyle name="Heading 1 6" xfId="2369"/>
    <cellStyle name="Heading 1 7" xfId="2370"/>
    <cellStyle name="Heading 1 8" xfId="2371"/>
    <cellStyle name="Heading 1 9" xfId="2372"/>
    <cellStyle name="Heading 2 2" xfId="2373"/>
    <cellStyle name="Heading 2 3" xfId="2374"/>
    <cellStyle name="Heading 2 4" xfId="2375"/>
    <cellStyle name="Heading 2 5" xfId="2376"/>
    <cellStyle name="Heading 2 6" xfId="2377"/>
    <cellStyle name="Heading 2 7" xfId="2378"/>
    <cellStyle name="Heading 2 8" xfId="2379"/>
    <cellStyle name="Heading 2 9" xfId="2380"/>
    <cellStyle name="Heading 3 2" xfId="2381"/>
    <cellStyle name="Heading 4 2" xfId="2382"/>
    <cellStyle name="HEADING1" xfId="2383"/>
    <cellStyle name="HEADING2" xfId="2384"/>
    <cellStyle name="Hyperlink 2" xfId="2385"/>
    <cellStyle name="Input [yellow]" xfId="2386"/>
    <cellStyle name="Input 2" xfId="2387"/>
    <cellStyle name="Ledger 17 x 11 in" xfId="2388"/>
    <cellStyle name="Linked Cell 2" xfId="2389"/>
    <cellStyle name="Model" xfId="2390"/>
    <cellStyle name="moi" xfId="2391"/>
    <cellStyle name="moi 2" xfId="2392"/>
    <cellStyle name="moi 3" xfId="2393"/>
    <cellStyle name="Monétaire [0]_TARIFFS DB" xfId="2394"/>
    <cellStyle name="Monétaire_TARIFFS DB" xfId="2395"/>
    <cellStyle name="n" xfId="2396"/>
    <cellStyle name="Neutral 2" xfId="2397"/>
    <cellStyle name="New Times Roman" xfId="2398"/>
    <cellStyle name="No" xfId="2399"/>
    <cellStyle name="no dec" xfId="2400"/>
    <cellStyle name="No_01 Don vi HC" xfId="2401"/>
    <cellStyle name="Normal" xfId="0" builtinId="0"/>
    <cellStyle name="Normal - Style1" xfId="2402"/>
    <cellStyle name="Normal - Style1 2" xfId="2403"/>
    <cellStyle name="Normal - Style1 3" xfId="2404"/>
    <cellStyle name="Normal - Style1 3 2" xfId="2405"/>
    <cellStyle name="Normal - Style1_01 Don vi HC" xfId="2406"/>
    <cellStyle name="Normal 10" xfId="2407"/>
    <cellStyle name="Normal 10 2" xfId="2408"/>
    <cellStyle name="Normal 10 2 2" xfId="2409"/>
    <cellStyle name="Normal 10 2 2 2" xfId="2410"/>
    <cellStyle name="Normal 10 2 2 2 2" xfId="2411"/>
    <cellStyle name="Normal 10 2 2 2 2 2" xfId="2740"/>
    <cellStyle name="Normal 10 3" xfId="2412"/>
    <cellStyle name="Normal 10 4" xfId="2413"/>
    <cellStyle name="Normal 10 4 2" xfId="2414"/>
    <cellStyle name="Normal 10 5" xfId="2415"/>
    <cellStyle name="Normal 10 6" xfId="2741"/>
    <cellStyle name="Normal 10_Xl0000115" xfId="2416"/>
    <cellStyle name="Normal 100" xfId="2417"/>
    <cellStyle name="Normal 101" xfId="2418"/>
    <cellStyle name="Normal 102" xfId="2419"/>
    <cellStyle name="Normal 103" xfId="2420"/>
    <cellStyle name="Normal 104" xfId="2421"/>
    <cellStyle name="Normal 105" xfId="2422"/>
    <cellStyle name="Normal 106" xfId="2423"/>
    <cellStyle name="Normal 107" xfId="2424"/>
    <cellStyle name="Normal 108" xfId="2425"/>
    <cellStyle name="Normal 109" xfId="2426"/>
    <cellStyle name="Normal 11" xfId="2427"/>
    <cellStyle name="Normal 11 2" xfId="2428"/>
    <cellStyle name="Normal 11 3" xfId="2429"/>
    <cellStyle name="Normal 11 4" xfId="2430"/>
    <cellStyle name="Normal 11 5" xfId="2431"/>
    <cellStyle name="Normal 11_Mau" xfId="2432"/>
    <cellStyle name="Normal 110" xfId="2433"/>
    <cellStyle name="Normal 111" xfId="2434"/>
    <cellStyle name="Normal 112" xfId="2435"/>
    <cellStyle name="Normal 113" xfId="2436"/>
    <cellStyle name="Normal 114" xfId="2437"/>
    <cellStyle name="Normal 115" xfId="2438"/>
    <cellStyle name="Normal 116" xfId="2439"/>
    <cellStyle name="Normal 117" xfId="2440"/>
    <cellStyle name="Normal 118" xfId="2441"/>
    <cellStyle name="Normal 119" xfId="2442"/>
    <cellStyle name="Normal 12" xfId="77"/>
    <cellStyle name="Normal 12 2" xfId="2443"/>
    <cellStyle name="Normal 120" xfId="2444"/>
    <cellStyle name="Normal 121" xfId="2445"/>
    <cellStyle name="Normal 122" xfId="2446"/>
    <cellStyle name="Normal 123" xfId="2447"/>
    <cellStyle name="Normal 124" xfId="2448"/>
    <cellStyle name="Normal 125" xfId="2449"/>
    <cellStyle name="Normal 126" xfId="2450"/>
    <cellStyle name="Normal 127" xfId="2451"/>
    <cellStyle name="Normal 128" xfId="2452"/>
    <cellStyle name="Normal 129" xfId="2453"/>
    <cellStyle name="Normal 13" xfId="2454"/>
    <cellStyle name="Normal 13 2" xfId="2455"/>
    <cellStyle name="Normal 130" xfId="2456"/>
    <cellStyle name="Normal 131" xfId="2457"/>
    <cellStyle name="Normal 132" xfId="2458"/>
    <cellStyle name="Normal 133" xfId="2459"/>
    <cellStyle name="Normal 134" xfId="2460"/>
    <cellStyle name="Normal 135" xfId="2461"/>
    <cellStyle name="Normal 136" xfId="2462"/>
    <cellStyle name="Normal 137" xfId="2463"/>
    <cellStyle name="Normal 138" xfId="2464"/>
    <cellStyle name="Normal 139" xfId="2465"/>
    <cellStyle name="Normal 14" xfId="2466"/>
    <cellStyle name="Normal 14 2" xfId="2467"/>
    <cellStyle name="Normal 140" xfId="2468"/>
    <cellStyle name="Normal 141" xfId="2469"/>
    <cellStyle name="Normal 142" xfId="2470"/>
    <cellStyle name="Normal 143" xfId="2471"/>
    <cellStyle name="Normal 144" xfId="2472"/>
    <cellStyle name="Normal 145" xfId="2473"/>
    <cellStyle name="Normal 146" xfId="2474"/>
    <cellStyle name="Normal 147" xfId="2475"/>
    <cellStyle name="Normal 148" xfId="2476"/>
    <cellStyle name="Normal 149" xfId="2477"/>
    <cellStyle name="Normal 15" xfId="2478"/>
    <cellStyle name="Normal 15 2" xfId="2479"/>
    <cellStyle name="Normal 15 3" xfId="2480"/>
    <cellStyle name="Normal 150" xfId="2481"/>
    <cellStyle name="Normal 151" xfId="2482"/>
    <cellStyle name="Normal 152" xfId="2483"/>
    <cellStyle name="Normal 153" xfId="2484"/>
    <cellStyle name="Normal 153 2" xfId="2485"/>
    <cellStyle name="Normal 154" xfId="2486"/>
    <cellStyle name="Normal 154 2" xfId="2487"/>
    <cellStyle name="Normal 155" xfId="2488"/>
    <cellStyle name="Normal 156" xfId="2489"/>
    <cellStyle name="Normal 156 2" xfId="2742"/>
    <cellStyle name="Normal 156 2 2" xfId="2743"/>
    <cellStyle name="Normal 156 3" xfId="2744"/>
    <cellStyle name="Normal 157" xfId="2490"/>
    <cellStyle name="Normal 157 2" xfId="2745"/>
    <cellStyle name="Normal 158" xfId="2491"/>
    <cellStyle name="Normal 158 2" xfId="2746"/>
    <cellStyle name="Normal 158 3" xfId="2747"/>
    <cellStyle name="Normal 159" xfId="2736"/>
    <cellStyle name="Normal 16" xfId="2492"/>
    <cellStyle name="Normal 160" xfId="2737"/>
    <cellStyle name="Normal 161" xfId="2735"/>
    <cellStyle name="Normal 17" xfId="2493"/>
    <cellStyle name="Normal 18" xfId="2494"/>
    <cellStyle name="Normal 19" xfId="2495"/>
    <cellStyle name="Normal 2" xfId="31"/>
    <cellStyle name="Normal 2 10" xfId="2496"/>
    <cellStyle name="Normal 2 11" xfId="2497"/>
    <cellStyle name="Normal 2 12" xfId="2498"/>
    <cellStyle name="Normal 2 13" xfId="2499"/>
    <cellStyle name="Normal 2 13 2" xfId="2500"/>
    <cellStyle name="Normal 2 13 3" xfId="2501"/>
    <cellStyle name="Normal 2 13 4" xfId="2502"/>
    <cellStyle name="Normal 2 14" xfId="2503"/>
    <cellStyle name="Normal 2 2" xfId="32"/>
    <cellStyle name="Normal 2 2 2" xfId="74"/>
    <cellStyle name="Normal 2 2 2 2" xfId="2504"/>
    <cellStyle name="Normal 2 2 2 3" xfId="2505"/>
    <cellStyle name="Normal 2 2 3" xfId="2506"/>
    <cellStyle name="Normal 2 2 3 2" xfId="2507"/>
    <cellStyle name="Normal 2 2 3 3" xfId="2508"/>
    <cellStyle name="Normal 2 2 4" xfId="2509"/>
    <cellStyle name="Normal 2 2 5" xfId="2510"/>
    <cellStyle name="Normal 2 2_CS TT TK" xfId="2511"/>
    <cellStyle name="Normal 2 3" xfId="53"/>
    <cellStyle name="Normal 2 3 2" xfId="2512"/>
    <cellStyle name="Normal 2 3 3" xfId="2513"/>
    <cellStyle name="Normal 2 3 7" xfId="2514"/>
    <cellStyle name="Normal 2 4" xfId="2515"/>
    <cellStyle name="Normal 2 4 2" xfId="2516"/>
    <cellStyle name="Normal 2 4 3" xfId="2517"/>
    <cellStyle name="Normal 2 5" xfId="2518"/>
    <cellStyle name="Normal 2 6" xfId="2519"/>
    <cellStyle name="Normal 2 7" xfId="2520"/>
    <cellStyle name="Normal 2 7 2" xfId="2521"/>
    <cellStyle name="Normal 2 8" xfId="2522"/>
    <cellStyle name="Normal 2 9" xfId="2523"/>
    <cellStyle name="Normal 2_12 Chi so gia 2012(chuan) co so" xfId="2524"/>
    <cellStyle name="Normal 20" xfId="2525"/>
    <cellStyle name="Normal 21" xfId="2526"/>
    <cellStyle name="Normal 22" xfId="2527"/>
    <cellStyle name="Normal 23" xfId="2528"/>
    <cellStyle name="Normal 24" xfId="2529"/>
    <cellStyle name="Normal 24 2" xfId="2530"/>
    <cellStyle name="Normal 24 3" xfId="2531"/>
    <cellStyle name="Normal 24 4" xfId="2532"/>
    <cellStyle name="Normal 24 5" xfId="2533"/>
    <cellStyle name="Normal 25" xfId="2534"/>
    <cellStyle name="Normal 25 2" xfId="2535"/>
    <cellStyle name="Normal 25 3" xfId="2536"/>
    <cellStyle name="Normal 25 4" xfId="2537"/>
    <cellStyle name="Normal 25_CS TT TK" xfId="2538"/>
    <cellStyle name="Normal 26" xfId="2539"/>
    <cellStyle name="Normal 27" xfId="2540"/>
    <cellStyle name="Normal 28" xfId="2541"/>
    <cellStyle name="Normal 29" xfId="2542"/>
    <cellStyle name="Normal 3" xfId="33"/>
    <cellStyle name="Normal 3 2" xfId="2543"/>
    <cellStyle name="Normal 3 2 2" xfId="2544"/>
    <cellStyle name="Normal 3 2 2 2" xfId="2545"/>
    <cellStyle name="Normal 3 2 2 2 2" xfId="2546"/>
    <cellStyle name="Normal 3 2 2 2 2 2" xfId="2748"/>
    <cellStyle name="Normal 3 2 3" xfId="2547"/>
    <cellStyle name="Normal 3 2 4" xfId="2548"/>
    <cellStyle name="Normal 3 2_08 Thuong mai Tong muc - Diep" xfId="2549"/>
    <cellStyle name="Normal 3 3" xfId="2550"/>
    <cellStyle name="Normal 3 4" xfId="2551"/>
    <cellStyle name="Normal 3 5" xfId="2552"/>
    <cellStyle name="Normal 3 6" xfId="2553"/>
    <cellStyle name="Normal 3 7" xfId="2749"/>
    <cellStyle name="Normal 3_01 Don vi HC" xfId="2554"/>
    <cellStyle name="Normal 30" xfId="2555"/>
    <cellStyle name="Normal 31" xfId="2556"/>
    <cellStyle name="Normal 32" xfId="2557"/>
    <cellStyle name="Normal 33" xfId="2558"/>
    <cellStyle name="Normal 34" xfId="2559"/>
    <cellStyle name="Normal 35" xfId="2560"/>
    <cellStyle name="Normal 36" xfId="2561"/>
    <cellStyle name="Normal 37" xfId="2562"/>
    <cellStyle name="Normal 38" xfId="2563"/>
    <cellStyle name="Normal 39" xfId="2564"/>
    <cellStyle name="Normal 4" xfId="34"/>
    <cellStyle name="Normal 4 2" xfId="2565"/>
    <cellStyle name="Normal 4 2 2" xfId="2566"/>
    <cellStyle name="Normal 4 3" xfId="2567"/>
    <cellStyle name="Normal 4 4" xfId="2568"/>
    <cellStyle name="Normal 4 5" xfId="2569"/>
    <cellStyle name="Normal 4 6" xfId="2570"/>
    <cellStyle name="Normal 4_07 NGTT CN 2012" xfId="2571"/>
    <cellStyle name="Normal 40" xfId="2572"/>
    <cellStyle name="Normal 41" xfId="2573"/>
    <cellStyle name="Normal 42" xfId="2574"/>
    <cellStyle name="Normal 43" xfId="2575"/>
    <cellStyle name="Normal 44" xfId="2576"/>
    <cellStyle name="Normal 45" xfId="2577"/>
    <cellStyle name="Normal 46" xfId="2578"/>
    <cellStyle name="Normal 47" xfId="2579"/>
    <cellStyle name="Normal 48" xfId="2580"/>
    <cellStyle name="Normal 49" xfId="2581"/>
    <cellStyle name="Normal 5" xfId="2582"/>
    <cellStyle name="Normal 5 2" xfId="2583"/>
    <cellStyle name="Normal 5 3" xfId="2584"/>
    <cellStyle name="Normal 5 4" xfId="2585"/>
    <cellStyle name="Normal 5 5" xfId="2586"/>
    <cellStyle name="Normal 5 6" xfId="2587"/>
    <cellStyle name="Normal 5 7" xfId="2750"/>
    <cellStyle name="Normal 5_Bieu GDP" xfId="2588"/>
    <cellStyle name="Normal 50" xfId="2589"/>
    <cellStyle name="Normal 51" xfId="2590"/>
    <cellStyle name="Normal 52" xfId="2591"/>
    <cellStyle name="Normal 53" xfId="2592"/>
    <cellStyle name="Normal 54" xfId="2593"/>
    <cellStyle name="Normal 55" xfId="2594"/>
    <cellStyle name="Normal 56" xfId="2595"/>
    <cellStyle name="Normal 57" xfId="2596"/>
    <cellStyle name="Normal 58" xfId="2597"/>
    <cellStyle name="Normal 59" xfId="2598"/>
    <cellStyle name="Normal 6" xfId="2599"/>
    <cellStyle name="Normal 6 2" xfId="2600"/>
    <cellStyle name="Normal 6 3" xfId="2601"/>
    <cellStyle name="Normal 6 4" xfId="2602"/>
    <cellStyle name="Normal 6 5" xfId="2603"/>
    <cellStyle name="Normal 6 6" xfId="2604"/>
    <cellStyle name="Normal 6_CS TT TK" xfId="2605"/>
    <cellStyle name="Normal 60" xfId="2606"/>
    <cellStyle name="Normal 61" xfId="2607"/>
    <cellStyle name="Normal 62" xfId="2608"/>
    <cellStyle name="Normal 63" xfId="2609"/>
    <cellStyle name="Normal 64" xfId="2610"/>
    <cellStyle name="Normal 65" xfId="2611"/>
    <cellStyle name="Normal 66" xfId="2612"/>
    <cellStyle name="Normal 67" xfId="2613"/>
    <cellStyle name="Normal 68" xfId="2614"/>
    <cellStyle name="Normal 69" xfId="2615"/>
    <cellStyle name="Normal 7" xfId="2616"/>
    <cellStyle name="Normal 7 2" xfId="2617"/>
    <cellStyle name="Normal 7 2 2" xfId="2618"/>
    <cellStyle name="Normal 7 2 3" xfId="2619"/>
    <cellStyle name="Normal 7 2 4" xfId="2620"/>
    <cellStyle name="Normal 7 3" xfId="2621"/>
    <cellStyle name="Normal 7 4" xfId="2622"/>
    <cellStyle name="Normal 7 4 2" xfId="2623"/>
    <cellStyle name="Normal 7 5" xfId="2624"/>
    <cellStyle name="Normal 7 6" xfId="2625"/>
    <cellStyle name="Normal 7 7" xfId="2626"/>
    <cellStyle name="Normal 7_Bieu GDP" xfId="2627"/>
    <cellStyle name="Normal 70" xfId="2628"/>
    <cellStyle name="Normal 71" xfId="2629"/>
    <cellStyle name="Normal 72" xfId="2630"/>
    <cellStyle name="Normal 73" xfId="2631"/>
    <cellStyle name="Normal 74" xfId="2632"/>
    <cellStyle name="Normal 75" xfId="2633"/>
    <cellStyle name="Normal 76" xfId="2634"/>
    <cellStyle name="Normal 77" xfId="2635"/>
    <cellStyle name="Normal 78" xfId="2636"/>
    <cellStyle name="Normal 79" xfId="2637"/>
    <cellStyle name="Normal 8" xfId="2638"/>
    <cellStyle name="Normal 8 2" xfId="2639"/>
    <cellStyle name="Normal 8 2 2" xfId="2640"/>
    <cellStyle name="Normal 8 2 3" xfId="2641"/>
    <cellStyle name="Normal 8 2 4" xfId="2642"/>
    <cellStyle name="Normal 8 2_CS TT TK" xfId="2643"/>
    <cellStyle name="Normal 8 3" xfId="2644"/>
    <cellStyle name="Normal 8 4" xfId="2645"/>
    <cellStyle name="Normal 8 5" xfId="2646"/>
    <cellStyle name="Normal 8 6" xfId="2647"/>
    <cellStyle name="Normal 8 7" xfId="2648"/>
    <cellStyle name="Normal 8_Bieu GDP" xfId="2649"/>
    <cellStyle name="Normal 80" xfId="2650"/>
    <cellStyle name="Normal 81" xfId="2651"/>
    <cellStyle name="Normal 82" xfId="2652"/>
    <cellStyle name="Normal 83" xfId="2653"/>
    <cellStyle name="Normal 84" xfId="2654"/>
    <cellStyle name="Normal 85" xfId="2655"/>
    <cellStyle name="Normal 86" xfId="2656"/>
    <cellStyle name="Normal 87" xfId="2657"/>
    <cellStyle name="Normal 88" xfId="2658"/>
    <cellStyle name="Normal 89" xfId="2659"/>
    <cellStyle name="Normal 9" xfId="2660"/>
    <cellStyle name="Normal 9 2" xfId="2661"/>
    <cellStyle name="Normal 9 3" xfId="2662"/>
    <cellStyle name="Normal 9 4" xfId="2663"/>
    <cellStyle name="Normal 9_FDI " xfId="2664"/>
    <cellStyle name="Normal 90" xfId="2665"/>
    <cellStyle name="Normal 91" xfId="2666"/>
    <cellStyle name="Normal 92" xfId="2667"/>
    <cellStyle name="Normal 93" xfId="2668"/>
    <cellStyle name="Normal 94" xfId="2669"/>
    <cellStyle name="Normal 95" xfId="2670"/>
    <cellStyle name="Normal 96" xfId="2671"/>
    <cellStyle name="Normal 97" xfId="2672"/>
    <cellStyle name="Normal 98" xfId="2673"/>
    <cellStyle name="Normal 99" xfId="2674"/>
    <cellStyle name="Normal_02NN" xfId="35"/>
    <cellStyle name="Normal_07gia" xfId="36"/>
    <cellStyle name="Normal_07VT" xfId="37"/>
    <cellStyle name="Normal_Bctiendo2000" xfId="54"/>
    <cellStyle name="Normal_Book2" xfId="38"/>
    <cellStyle name="Normal_Solieu.1-04" xfId="39"/>
    <cellStyle name="Normal_SPT3-96_TM, VT, CPI__ T02.2011" xfId="40"/>
    <cellStyle name="Normal1" xfId="2675"/>
    <cellStyle name="Normal1 2" xfId="2676"/>
    <cellStyle name="Normal1 3" xfId="2677"/>
    <cellStyle name="Note 2" xfId="2678"/>
    <cellStyle name="Output 2" xfId="2679"/>
    <cellStyle name="Percent [2]" xfId="2680"/>
    <cellStyle name="Percent 2" xfId="41"/>
    <cellStyle name="Percent 2 2" xfId="72"/>
    <cellStyle name="Percent 2 3" xfId="2681"/>
    <cellStyle name="Percent 2 4" xfId="2682"/>
    <cellStyle name="Percent 3" xfId="2683"/>
    <cellStyle name="Percent 3 2" xfId="2684"/>
    <cellStyle name="Percent 3 3" xfId="2685"/>
    <cellStyle name="Percent 4" xfId="2686"/>
    <cellStyle name="Percent 4 2" xfId="2687"/>
    <cellStyle name="Percent 4 3" xfId="2688"/>
    <cellStyle name="Percent 4 4" xfId="2689"/>
    <cellStyle name="Percent 5" xfId="2690"/>
    <cellStyle name="Percent 5 2" xfId="2691"/>
    <cellStyle name="Percent 5 3" xfId="2692"/>
    <cellStyle name="Style 1" xfId="2693"/>
    <cellStyle name="Style 10" xfId="2694"/>
    <cellStyle name="Style 11" xfId="2695"/>
    <cellStyle name="Style 2" xfId="2696"/>
    <cellStyle name="Style 3" xfId="2697"/>
    <cellStyle name="Style 4" xfId="2698"/>
    <cellStyle name="Style 5" xfId="2699"/>
    <cellStyle name="Style 6" xfId="2700"/>
    <cellStyle name="Style 7" xfId="2701"/>
    <cellStyle name="Style 8" xfId="2702"/>
    <cellStyle name="Style 9" xfId="2703"/>
    <cellStyle name="Style1" xfId="2704"/>
    <cellStyle name="Style2" xfId="2705"/>
    <cellStyle name="Style3" xfId="2706"/>
    <cellStyle name="Style4" xfId="2707"/>
    <cellStyle name="Style5" xfId="2708"/>
    <cellStyle name="Style6" xfId="2709"/>
    <cellStyle name="Style7" xfId="2710"/>
    <cellStyle name="subhead" xfId="2711"/>
    <cellStyle name="Total 2" xfId="2713"/>
    <cellStyle name="Total 3" xfId="2714"/>
    <cellStyle name="Total 4" xfId="2715"/>
    <cellStyle name="Total 5" xfId="2716"/>
    <cellStyle name="Total 6" xfId="2717"/>
    <cellStyle name="Total 7" xfId="2718"/>
    <cellStyle name="Total 8" xfId="2719"/>
    <cellStyle name="Total 9" xfId="2720"/>
    <cellStyle name="thvt" xfId="2712"/>
    <cellStyle name="Warning Text 2" xfId="2721"/>
    <cellStyle name="xanh" xfId="2722"/>
    <cellStyle name="xuan" xfId="2723"/>
    <cellStyle name="ปกติ_gdp2006q4" xfId="2724"/>
    <cellStyle name=" [0.00]_ Att. 1- Cover" xfId="2725"/>
    <cellStyle name="_ Att. 1- Cover" xfId="2726"/>
    <cellStyle name="?_ Att. 1- Cover" xfId="2727"/>
    <cellStyle name="똿뗦먛귟 [0.00]_PRODUCT DETAIL Q1" xfId="42"/>
    <cellStyle name="똿뗦먛귟_PRODUCT DETAIL Q1" xfId="43"/>
    <cellStyle name="믅됞 [0.00]_PRODUCT DETAIL Q1" xfId="44"/>
    <cellStyle name="믅됞_PRODUCT DETAIL Q1" xfId="45"/>
    <cellStyle name="백분율_95" xfId="46"/>
    <cellStyle name="뷭?_BOOKSHIP" xfId="47"/>
    <cellStyle name="콤마 [0]_1202" xfId="48"/>
    <cellStyle name="콤마_1202" xfId="49"/>
    <cellStyle name="통화 [0]_1202" xfId="50"/>
    <cellStyle name="통화_1202" xfId="51"/>
    <cellStyle name="표준_(정보부문)월별인원계획" xfId="52"/>
    <cellStyle name="一般_00Q3902REV.1" xfId="2728"/>
    <cellStyle name="千分位[0]_00Q3902REV.1" xfId="2729"/>
    <cellStyle name="千分位_00Q3902REV.1" xfId="2730"/>
    <cellStyle name="標準_list of commodities" xfId="2731"/>
    <cellStyle name="貨幣 [0]_00Q3902REV.1" xfId="2732"/>
    <cellStyle name="貨幣[0]_BRE" xfId="2733"/>
    <cellStyle name="貨幣_00Q3902REV.1" xfId="2734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MTL$-INTER"/>
      <sheetName val="THKP"/>
      <sheetName val="DanhMuc"/>
      <sheetName val="IBASE"/>
      <sheetName val="gia vt,nc,may"/>
      <sheetName val="VT,NC,M"/>
      <sheetName val="LKVL-CK-HT-GD1"/>
      <sheetName val="1_HAGIANG"/>
      <sheetName val="2_TUYEN_QUANG"/>
      <sheetName val="3_CAOBANG"/>
      <sheetName val="4_LANGSON"/>
      <sheetName val="5_LAOCAI"/>
      <sheetName val="6_YENBAI"/>
      <sheetName val="7_THAI_NGUYEN"/>
      <sheetName val="8_BAC_CAN"/>
      <sheetName val="9_PHU_THO"/>
      <sheetName val="10_VINH_PHUC"/>
      <sheetName val="11_BAC_GIANG"/>
      <sheetName val="12_BAC_NINH"/>
      <sheetName val="13_QUANG_NINH"/>
      <sheetName val="14_HOA_BINH"/>
      <sheetName val="15_SON_LA"/>
      <sheetName val="16_LAI_CHAU"/>
      <sheetName val="17_HA_NOI"/>
      <sheetName val="18_HAI_PHONG"/>
      <sheetName val="19_HAI_DUONG"/>
      <sheetName val="20_HUNG_YEN"/>
      <sheetName val="21_HA_TAY"/>
      <sheetName val="22_THAI_BINH"/>
      <sheetName val="23_NAM_DINH"/>
      <sheetName val="24_HA_NAM"/>
      <sheetName val="25_NINH_BINH"/>
      <sheetName val="26_THANH_HOA"/>
      <sheetName val="27_NGHE_AN"/>
      <sheetName val="28_HA_TINH"/>
      <sheetName val="29_QUANG_BINH"/>
      <sheetName val="30_QUANG_TRI"/>
      <sheetName val="31_THUA_THIEN_HUE"/>
      <sheetName val="32_TP_DA_NANG"/>
      <sheetName val="33_QUANG_NAM"/>
      <sheetName val="34_QUANG_NGAI_"/>
      <sheetName val="35_BINH_DINH"/>
      <sheetName val="36_PHU_YEN"/>
      <sheetName val="37_KHANH_HOA"/>
      <sheetName val="38_DAC_LAC_"/>
      <sheetName val="39_GIA_LAI"/>
      <sheetName val="40_KON_TUM_"/>
      <sheetName val="41_LAM_DONG"/>
      <sheetName val="42_TP_HO_CHI_MINH"/>
      <sheetName val="43_DONG_NAI"/>
      <sheetName val="44_BINH_DUONG"/>
      <sheetName val="45_BINH_PHUOC"/>
      <sheetName val="46_TAY_NINH"/>
      <sheetName val="47_BA_RIA_VT"/>
      <sheetName val="48_NINH_THUAN"/>
      <sheetName val="49_BINH_THUAN_"/>
      <sheetName val="50_LONG_AN"/>
      <sheetName val="51_TIEN_GIANG"/>
      <sheetName val="52_BEN_TRE"/>
      <sheetName val="53_TRA_VINH"/>
      <sheetName val="54_VINH_LONG"/>
      <sheetName val="55_CAN_THO"/>
      <sheetName val="56_SOC_TRANG"/>
      <sheetName val="57_AN_GIANG"/>
      <sheetName val="58_DONG_THAP"/>
      <sheetName val="59_KIEN_GIANG"/>
      <sheetName val="60_BAC_LIEU"/>
      <sheetName val="61_CA_MA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  <sheetName val="2_74"/>
      <sheetName val="TiÕn_®é_thùc_hiÖn_KC"/>
      <sheetName val="ESTI_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/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27"/>
  <sheetViews>
    <sheetView tabSelected="1" workbookViewId="0">
      <selection activeCell="N1" sqref="N1"/>
    </sheetView>
  </sheetViews>
  <sheetFormatPr defaultColWidth="9" defaultRowHeight="12.75"/>
  <cols>
    <col min="1" max="1" width="2" style="41" customWidth="1"/>
    <col min="2" max="2" width="41.7109375" style="41" customWidth="1"/>
    <col min="3" max="4" width="12.85546875" style="41" customWidth="1"/>
    <col min="5" max="5" width="13.7109375" style="41" customWidth="1"/>
    <col min="6" max="16384" width="9" style="41"/>
  </cols>
  <sheetData>
    <row r="1" spans="1:5" ht="26.25" customHeight="1">
      <c r="A1" s="240" t="s">
        <v>119</v>
      </c>
      <c r="B1" s="240"/>
      <c r="C1" s="240"/>
      <c r="D1" s="240"/>
      <c r="E1" s="240"/>
    </row>
    <row r="2" spans="1:5" ht="26.25" customHeight="1">
      <c r="A2" s="240" t="s">
        <v>238</v>
      </c>
      <c r="B2" s="240"/>
      <c r="C2" s="240"/>
      <c r="D2" s="240"/>
      <c r="E2" s="240"/>
    </row>
    <row r="3" spans="1:5" ht="9.75" customHeight="1" thickBot="1">
      <c r="A3" s="10"/>
      <c r="B3" s="10"/>
      <c r="C3" s="10"/>
      <c r="D3" s="81"/>
      <c r="E3" s="81"/>
    </row>
    <row r="4" spans="1:5" ht="21.75" customHeight="1">
      <c r="A4" s="241"/>
      <c r="B4" s="241"/>
      <c r="C4" s="243" t="s">
        <v>134</v>
      </c>
      <c r="D4" s="243" t="s">
        <v>118</v>
      </c>
      <c r="E4" s="243" t="s">
        <v>208</v>
      </c>
    </row>
    <row r="5" spans="1:5" ht="21.75" customHeight="1">
      <c r="A5" s="242"/>
      <c r="B5" s="242"/>
      <c r="C5" s="244"/>
      <c r="D5" s="244"/>
      <c r="E5" s="244"/>
    </row>
    <row r="6" spans="1:5" ht="21.75" customHeight="1">
      <c r="A6" s="242"/>
      <c r="B6" s="242"/>
      <c r="C6" s="245"/>
      <c r="D6" s="245"/>
      <c r="E6" s="245"/>
    </row>
    <row r="7" spans="1:5" ht="9.75" customHeight="1">
      <c r="A7" s="10"/>
      <c r="B7" s="10"/>
      <c r="C7" s="10"/>
      <c r="D7" s="10"/>
      <c r="E7" s="179"/>
    </row>
    <row r="8" spans="1:5" ht="25.5" customHeight="1">
      <c r="A8" s="78" t="s">
        <v>207</v>
      </c>
      <c r="C8" s="17"/>
      <c r="D8" s="17"/>
      <c r="E8" s="77"/>
    </row>
    <row r="9" spans="1:5" ht="25.5" customHeight="1">
      <c r="A9" s="78"/>
      <c r="B9" s="78" t="s">
        <v>205</v>
      </c>
      <c r="C9" s="17">
        <f>SUM(C10:C10)</f>
        <v>39980.199999999997</v>
      </c>
      <c r="D9" s="17">
        <f>SUM(D10:D10)</f>
        <v>38187</v>
      </c>
      <c r="E9" s="77">
        <f>IF(AND(C9&gt;0,D9&gt;0),ROUND(D9/C9*100,2),IF(AND(C9&gt;0,D9=0),"-","..."))</f>
        <v>95.51</v>
      </c>
    </row>
    <row r="10" spans="1:5" ht="25.5" customHeight="1">
      <c r="A10" s="78"/>
      <c r="B10" s="41" t="s">
        <v>204</v>
      </c>
      <c r="C10" s="213">
        <v>39980.199999999997</v>
      </c>
      <c r="D10" s="213">
        <v>38187</v>
      </c>
      <c r="E10" s="80">
        <f>IF(AND(C10&gt;0,D10&gt;0),ROUND(D10/C10*100,2),IF(AND(C10&gt;0,D10=0),"-","..."))</f>
        <v>95.51</v>
      </c>
    </row>
    <row r="11" spans="1:5" ht="25.5" customHeight="1">
      <c r="A11" s="78"/>
      <c r="B11" s="78" t="s">
        <v>203</v>
      </c>
      <c r="C11" s="214"/>
      <c r="D11" s="214"/>
      <c r="E11" s="77"/>
    </row>
    <row r="12" spans="1:5" ht="25.5" customHeight="1">
      <c r="B12" s="41" t="s">
        <v>202</v>
      </c>
      <c r="C12" s="213">
        <v>54.17</v>
      </c>
      <c r="D12" s="213">
        <v>152.19999999999999</v>
      </c>
      <c r="E12" s="80">
        <f>IF(AND(C12&gt;0,D12&gt;0),ROUND(D12/C12*100,2),IF(AND(C12&gt;0,D12=0),"-","..."))</f>
        <v>280.97000000000003</v>
      </c>
    </row>
    <row r="13" spans="1:5" ht="25.5" customHeight="1">
      <c r="B13" s="41" t="s">
        <v>201</v>
      </c>
      <c r="C13" s="213">
        <v>50.24</v>
      </c>
      <c r="D13" s="213">
        <v>60.1</v>
      </c>
      <c r="E13" s="80">
        <f>IF(AND(C13&gt;0,D13&gt;0),ROUND(D13/C13*100,2),IF(AND(C13&gt;0,D13=0),"-","..."))</f>
        <v>119.63</v>
      </c>
    </row>
    <row r="14" spans="1:5" ht="25.5" customHeight="1">
      <c r="B14" s="41" t="s">
        <v>200</v>
      </c>
      <c r="C14" s="235">
        <v>9.64</v>
      </c>
      <c r="D14" s="235">
        <v>23</v>
      </c>
      <c r="E14" s="80">
        <f>IF(AND(C14&gt;0,D14&gt;0),ROUND(D14/C14*100,2),IF(AND(C14&gt;0,D14=0),"-","..."))</f>
        <v>238.59</v>
      </c>
    </row>
    <row r="15" spans="1:5" ht="25.5" customHeight="1">
      <c r="B15" s="41" t="s">
        <v>199</v>
      </c>
      <c r="C15" s="213">
        <v>1903.62</v>
      </c>
      <c r="D15" s="213">
        <v>3418.3099999999986</v>
      </c>
      <c r="E15" s="80">
        <f>IF(AND(C15&gt;0,D15&gt;0),ROUND(D15/C15*100,2),IF(AND(C15&gt;0,D15=0),"-","..."))</f>
        <v>179.57</v>
      </c>
    </row>
    <row r="16" spans="1:5" ht="25.5" customHeight="1">
      <c r="B16" s="41" t="s">
        <v>198</v>
      </c>
      <c r="C16" s="235">
        <v>4.6100000000000003</v>
      </c>
      <c r="D16" s="235">
        <v>35.1</v>
      </c>
      <c r="E16" s="80">
        <f>IF(AND(C16&gt;0,D16&gt;0),ROUND(D16/C16*100,2),IF(AND(C16&gt;0,D16=0),"-","..."))</f>
        <v>761.39</v>
      </c>
    </row>
    <row r="17" spans="1:5" ht="25.5" customHeight="1">
      <c r="A17" s="12" t="s">
        <v>206</v>
      </c>
      <c r="B17" s="10"/>
      <c r="C17" s="15"/>
      <c r="D17" s="16"/>
      <c r="E17" s="14"/>
    </row>
    <row r="18" spans="1:5" ht="25.5" customHeight="1">
      <c r="B18" s="78" t="s">
        <v>205</v>
      </c>
      <c r="C18" s="13">
        <f>SUM(C19:C19)</f>
        <v>6117.2</v>
      </c>
      <c r="D18" s="13">
        <f>SUM(D19:D19)</f>
        <v>6311.2</v>
      </c>
      <c r="E18" s="77">
        <f>IF(AND(C18&gt;0,D18&gt;0),ROUND(D18/C18*100,2),IF(AND(C18&gt;0,D18=0),"-","..."))</f>
        <v>103.17</v>
      </c>
    </row>
    <row r="19" spans="1:5" ht="25.5" customHeight="1">
      <c r="B19" s="41" t="s">
        <v>204</v>
      </c>
      <c r="C19" s="15">
        <v>6117.2</v>
      </c>
      <c r="D19" s="215">
        <v>6311.2</v>
      </c>
      <c r="E19" s="80">
        <f>IF(AND(C19&gt;0,D19&gt;0),ROUND(D19/C19*100,2),IF(AND(C19&gt;0,D19=0),"-","..."))</f>
        <v>103.17</v>
      </c>
    </row>
    <row r="20" spans="1:5" ht="25.5" customHeight="1">
      <c r="B20" s="78" t="s">
        <v>203</v>
      </c>
      <c r="C20" s="215"/>
      <c r="D20" s="215"/>
      <c r="E20" s="80"/>
    </row>
    <row r="21" spans="1:5" ht="25.5" customHeight="1">
      <c r="B21" s="41" t="s">
        <v>202</v>
      </c>
      <c r="C21" s="215">
        <v>128.71</v>
      </c>
      <c r="D21" s="215">
        <v>351.04</v>
      </c>
      <c r="E21" s="80">
        <f>IF(AND(C21&gt;0,D21&gt;0),ROUND(D21/C21*100,2),IF(AND(C21&gt;0,D21=0),"-","..."))</f>
        <v>272.74</v>
      </c>
    </row>
    <row r="22" spans="1:5" ht="25.5" customHeight="1">
      <c r="A22" s="78"/>
      <c r="B22" s="41" t="s">
        <v>201</v>
      </c>
      <c r="C22" s="215">
        <v>735.47</v>
      </c>
      <c r="D22" s="215">
        <v>3242.2910000000002</v>
      </c>
      <c r="E22" s="80">
        <f>IF(AND(C22&gt;0,D22&gt;0),ROUND(D22/C22*100,2),IF(AND(C22&gt;0,D22=0),"-","..."))</f>
        <v>440.85</v>
      </c>
    </row>
    <row r="23" spans="1:5" ht="25.5" customHeight="1">
      <c r="A23" s="11"/>
      <c r="B23" s="41" t="s">
        <v>200</v>
      </c>
      <c r="C23" s="215">
        <v>541.33000000000004</v>
      </c>
      <c r="D23" s="215">
        <v>643.9</v>
      </c>
      <c r="E23" s="80">
        <f>IF(AND(C23&gt;0,D23&gt;0),ROUND(D23/C23*100,2),IF(AND(C23&gt;0,D23=0),"-","..."))</f>
        <v>118.95</v>
      </c>
    </row>
    <row r="24" spans="1:5" ht="25.5" customHeight="1">
      <c r="A24" s="56"/>
      <c r="B24" s="41" t="s">
        <v>199</v>
      </c>
      <c r="C24" s="215">
        <v>29981.27</v>
      </c>
      <c r="D24" s="215">
        <v>52708.2</v>
      </c>
      <c r="E24" s="80">
        <f>IF(AND(C24&gt;0,D24&gt;0),ROUND(D24/C24*100,2),IF(AND(C24&gt;0,D24=0),"-","..."))</f>
        <v>175.8</v>
      </c>
    </row>
    <row r="25" spans="1:5" ht="25.5" customHeight="1">
      <c r="A25" s="11"/>
      <c r="B25" s="41" t="s">
        <v>198</v>
      </c>
      <c r="C25" s="236">
        <v>7.1</v>
      </c>
      <c r="D25" s="236">
        <v>44.12</v>
      </c>
      <c r="E25" s="80">
        <f>IF(AND(C25&gt;0,D25&gt;0),ROUND(D25/C25*100,2),IF(AND(C25&gt;0,D25=0),"-","..."))</f>
        <v>621.41</v>
      </c>
    </row>
    <row r="26" spans="1:5" ht="13.5" thickBot="1">
      <c r="A26" s="75"/>
      <c r="B26" s="75"/>
      <c r="C26" s="75"/>
      <c r="D26" s="75"/>
      <c r="E26" s="75"/>
    </row>
    <row r="27" spans="1:5">
      <c r="A27" s="11"/>
      <c r="B27" s="11"/>
    </row>
  </sheetData>
  <mergeCells count="6">
    <mergeCell ref="A1:E1"/>
    <mergeCell ref="A2:E2"/>
    <mergeCell ref="A4:B6"/>
    <mergeCell ref="C4:C6"/>
    <mergeCell ref="D4:D6"/>
    <mergeCell ref="E4:E6"/>
  </mergeCells>
  <printOptions horizontalCentered="1"/>
  <pageMargins left="0.85" right="0.45" top="1" bottom="1" header="0.6" footer="0.6"/>
  <pageSetup paperSize="9" firstPageNumber="13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workbookViewId="0">
      <selection activeCell="N1" sqref="N1"/>
    </sheetView>
  </sheetViews>
  <sheetFormatPr defaultRowHeight="12.75"/>
  <cols>
    <col min="1" max="1" width="2.28515625" style="42" customWidth="1"/>
    <col min="2" max="2" width="3.7109375" style="42" customWidth="1"/>
    <col min="3" max="3" width="34.42578125" style="42" customWidth="1"/>
    <col min="4" max="6" width="15.28515625" style="42" customWidth="1"/>
    <col min="7" max="16384" width="9.140625" style="42"/>
  </cols>
  <sheetData>
    <row r="1" spans="1:6" s="99" customFormat="1" ht="24.95" customHeight="1">
      <c r="A1" s="253" t="s">
        <v>106</v>
      </c>
      <c r="B1" s="253"/>
      <c r="C1" s="253"/>
      <c r="D1" s="253"/>
      <c r="E1" s="253"/>
      <c r="F1" s="253"/>
    </row>
    <row r="2" spans="1:6" s="99" customFormat="1" ht="24.95" customHeight="1">
      <c r="A2" s="253" t="s">
        <v>158</v>
      </c>
      <c r="B2" s="253"/>
      <c r="C2" s="253"/>
      <c r="D2" s="253"/>
      <c r="E2" s="253"/>
      <c r="F2" s="253"/>
    </row>
    <row r="3" spans="1:6" ht="24" customHeight="1" thickBot="1">
      <c r="A3" s="63"/>
      <c r="B3" s="63"/>
      <c r="C3" s="63"/>
      <c r="D3" s="63"/>
      <c r="E3" s="63"/>
      <c r="F3" s="144" t="s">
        <v>2</v>
      </c>
    </row>
    <row r="4" spans="1:6" ht="26.1" customHeight="1">
      <c r="A4" s="143"/>
      <c r="B4" s="143"/>
      <c r="C4" s="143"/>
      <c r="D4" s="269" t="s">
        <v>249</v>
      </c>
      <c r="E4" s="269"/>
      <c r="F4" s="269"/>
    </row>
    <row r="5" spans="1:6" ht="45" customHeight="1">
      <c r="A5" s="63"/>
      <c r="B5" s="63"/>
      <c r="C5" s="63"/>
      <c r="D5" s="184" t="s">
        <v>231</v>
      </c>
      <c r="E5" s="185" t="s">
        <v>63</v>
      </c>
      <c r="F5" s="185" t="s">
        <v>250</v>
      </c>
    </row>
    <row r="6" spans="1:6" ht="27" customHeight="1">
      <c r="A6" s="4" t="s">
        <v>62</v>
      </c>
      <c r="B6" s="63"/>
      <c r="C6" s="63"/>
      <c r="D6" s="59">
        <v>110.9169</v>
      </c>
      <c r="E6" s="59">
        <v>101.7298</v>
      </c>
      <c r="F6" s="59">
        <v>100.5684</v>
      </c>
    </row>
    <row r="7" spans="1:6" ht="27" customHeight="1">
      <c r="A7" s="63"/>
      <c r="B7" s="62" t="s">
        <v>6</v>
      </c>
      <c r="C7" s="61"/>
      <c r="D7" s="60">
        <v>116.6288</v>
      </c>
      <c r="E7" s="60">
        <v>102.09139999999999</v>
      </c>
      <c r="F7" s="60">
        <v>100.3425</v>
      </c>
    </row>
    <row r="8" spans="1:6" ht="27" customHeight="1">
      <c r="A8" s="63"/>
      <c r="B8" s="5" t="s">
        <v>25</v>
      </c>
      <c r="D8" s="60"/>
      <c r="E8" s="60"/>
      <c r="F8" s="60"/>
    </row>
    <row r="9" spans="1:6" ht="27" customHeight="1">
      <c r="A9" s="63"/>
      <c r="B9" s="6"/>
      <c r="C9" s="62" t="s">
        <v>7</v>
      </c>
      <c r="D9" s="60">
        <v>132.929</v>
      </c>
      <c r="E9" s="60">
        <v>118.1752</v>
      </c>
      <c r="F9" s="60">
        <v>101.60890000000001</v>
      </c>
    </row>
    <row r="10" spans="1:6" ht="27" customHeight="1">
      <c r="A10" s="63"/>
      <c r="B10" s="61"/>
      <c r="C10" s="62" t="s">
        <v>8</v>
      </c>
      <c r="D10" s="60">
        <v>112.1931</v>
      </c>
      <c r="E10" s="60">
        <v>98.390299999999996</v>
      </c>
      <c r="F10" s="60">
        <v>99.495099999999994</v>
      </c>
    </row>
    <row r="11" spans="1:6" ht="27" customHeight="1">
      <c r="A11" s="63"/>
      <c r="B11" s="61"/>
      <c r="C11" s="62" t="s">
        <v>9</v>
      </c>
      <c r="D11" s="60">
        <v>121.0853</v>
      </c>
      <c r="E11" s="60">
        <v>104.5117</v>
      </c>
      <c r="F11" s="60">
        <v>102.0973</v>
      </c>
    </row>
    <row r="12" spans="1:6" ht="27" customHeight="1">
      <c r="A12" s="63"/>
      <c r="B12" s="62" t="s">
        <v>10</v>
      </c>
      <c r="C12" s="61"/>
      <c r="D12" s="60">
        <v>106.07170000000001</v>
      </c>
      <c r="E12" s="60">
        <v>100.596</v>
      </c>
      <c r="F12" s="60">
        <v>100.4603</v>
      </c>
    </row>
    <row r="13" spans="1:6" ht="27" customHeight="1">
      <c r="A13" s="63"/>
      <c r="B13" s="62" t="s">
        <v>11</v>
      </c>
      <c r="C13" s="61"/>
      <c r="D13" s="60">
        <v>106.85129999999999</v>
      </c>
      <c r="E13" s="60">
        <v>100.6078</v>
      </c>
      <c r="F13" s="60">
        <v>100.5348</v>
      </c>
    </row>
    <row r="14" spans="1:6" ht="27" customHeight="1">
      <c r="A14" s="63"/>
      <c r="B14" s="62" t="s">
        <v>12</v>
      </c>
      <c r="C14" s="61"/>
      <c r="D14" s="60">
        <v>111.1133</v>
      </c>
      <c r="E14" s="60">
        <v>104.92</v>
      </c>
      <c r="F14" s="60">
        <v>102.11620000000001</v>
      </c>
    </row>
    <row r="15" spans="1:6" ht="27" customHeight="1">
      <c r="A15" s="63"/>
      <c r="B15" s="62" t="s">
        <v>13</v>
      </c>
      <c r="C15" s="61"/>
      <c r="D15" s="60">
        <v>104.01349999999999</v>
      </c>
      <c r="E15" s="60">
        <v>100.1358</v>
      </c>
      <c r="F15" s="60">
        <v>100.0669</v>
      </c>
    </row>
    <row r="16" spans="1:6" ht="27" customHeight="1">
      <c r="A16" s="63"/>
      <c r="B16" s="62" t="s">
        <v>14</v>
      </c>
      <c r="C16" s="61"/>
      <c r="D16" s="60">
        <v>111.8811</v>
      </c>
      <c r="E16" s="60">
        <v>109.3823</v>
      </c>
      <c r="F16" s="60">
        <v>100</v>
      </c>
    </row>
    <row r="17" spans="1:6" ht="27" customHeight="1">
      <c r="A17" s="63"/>
      <c r="B17" s="5" t="s">
        <v>232</v>
      </c>
      <c r="C17" s="61"/>
      <c r="D17" s="60">
        <v>113.8228</v>
      </c>
      <c r="E17" s="60">
        <v>110.98480000000001</v>
      </c>
      <c r="F17" s="60">
        <v>100</v>
      </c>
    </row>
    <row r="18" spans="1:6" ht="27" customHeight="1">
      <c r="A18" s="63"/>
      <c r="B18" s="62" t="s">
        <v>15</v>
      </c>
      <c r="C18" s="61"/>
      <c r="D18" s="60">
        <v>106.8019</v>
      </c>
      <c r="E18" s="60">
        <v>100.48569999999999</v>
      </c>
      <c r="F18" s="60">
        <v>100.0827</v>
      </c>
    </row>
    <row r="19" spans="1:6" ht="27" customHeight="1">
      <c r="A19" s="63"/>
      <c r="B19" s="62" t="s">
        <v>16</v>
      </c>
      <c r="C19" s="61"/>
      <c r="D19" s="60">
        <v>99.970200000000006</v>
      </c>
      <c r="E19" s="60">
        <v>100</v>
      </c>
      <c r="F19" s="60">
        <v>100</v>
      </c>
    </row>
    <row r="20" spans="1:6" ht="27" customHeight="1">
      <c r="A20" s="63"/>
      <c r="B20" s="62" t="s">
        <v>17</v>
      </c>
      <c r="C20" s="61"/>
      <c r="D20" s="60">
        <v>112.4522</v>
      </c>
      <c r="E20" s="60">
        <v>82.860500000000002</v>
      </c>
      <c r="F20" s="60">
        <v>100</v>
      </c>
    </row>
    <row r="21" spans="1:6" ht="27" customHeight="1">
      <c r="A21" s="63"/>
      <c r="B21" s="5" t="s">
        <v>233</v>
      </c>
      <c r="C21" s="61"/>
      <c r="D21" s="60">
        <v>112.7499</v>
      </c>
      <c r="E21" s="60">
        <v>78.282700000000006</v>
      </c>
      <c r="F21" s="60">
        <v>100</v>
      </c>
    </row>
    <row r="22" spans="1:6" ht="27" customHeight="1">
      <c r="A22" s="63"/>
      <c r="B22" s="62" t="s">
        <v>137</v>
      </c>
      <c r="C22" s="61"/>
      <c r="D22" s="60">
        <v>101.24630000000001</v>
      </c>
      <c r="E22" s="60">
        <v>100.1885</v>
      </c>
      <c r="F22" s="60">
        <v>100</v>
      </c>
    </row>
    <row r="23" spans="1:6" ht="27" customHeight="1">
      <c r="A23" s="63"/>
      <c r="B23" s="62" t="s">
        <v>21</v>
      </c>
      <c r="C23" s="61"/>
      <c r="D23" s="60">
        <v>112.4787</v>
      </c>
      <c r="E23" s="60">
        <v>105.06780000000001</v>
      </c>
      <c r="F23" s="60">
        <v>101.20829999999999</v>
      </c>
    </row>
    <row r="24" spans="1:6" ht="11.25" customHeight="1">
      <c r="A24" s="63"/>
      <c r="B24" s="62"/>
      <c r="C24" s="61"/>
      <c r="D24" s="60"/>
      <c r="E24" s="60"/>
      <c r="F24" s="60"/>
    </row>
    <row r="25" spans="1:6" ht="27" customHeight="1">
      <c r="A25" s="7" t="s">
        <v>104</v>
      </c>
      <c r="B25" s="8"/>
      <c r="C25" s="9"/>
      <c r="D25" s="59">
        <v>163.21700000000001</v>
      </c>
      <c r="E25" s="59">
        <v>116.01649999999999</v>
      </c>
      <c r="F25" s="59">
        <v>102.244</v>
      </c>
    </row>
    <row r="26" spans="1:6" ht="27" customHeight="1">
      <c r="A26" s="7" t="s">
        <v>105</v>
      </c>
      <c r="B26" s="8"/>
      <c r="C26" s="9"/>
      <c r="D26" s="59">
        <v>105.2131</v>
      </c>
      <c r="E26" s="59">
        <v>103.1211</v>
      </c>
      <c r="F26" s="59">
        <v>100.4453</v>
      </c>
    </row>
    <row r="27" spans="1:6" ht="9.9499999999999993" customHeight="1" thickBot="1">
      <c r="A27" s="70"/>
      <c r="B27" s="71"/>
      <c r="C27" s="71"/>
      <c r="D27" s="72"/>
      <c r="E27" s="72"/>
      <c r="F27" s="72"/>
    </row>
    <row r="28" spans="1:6">
      <c r="D28" s="142"/>
    </row>
    <row r="29" spans="1:6">
      <c r="D29" s="142"/>
    </row>
    <row r="30" spans="1:6">
      <c r="D30" s="142"/>
    </row>
  </sheetData>
  <mergeCells count="3">
    <mergeCell ref="D4:F4"/>
    <mergeCell ref="A1:F1"/>
    <mergeCell ref="A2:F2"/>
  </mergeCells>
  <printOptions horizontalCentered="1"/>
  <pageMargins left="0.5" right="1" top="1" bottom="1" header="0.6" footer="0.6"/>
  <pageSetup paperSize="9" firstPageNumber="22" orientation="portrait" useFirstPageNumber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4"/>
  <sheetViews>
    <sheetView workbookViewId="0">
      <selection activeCell="N1" sqref="N1"/>
    </sheetView>
  </sheetViews>
  <sheetFormatPr defaultRowHeight="12.75"/>
  <cols>
    <col min="1" max="1" width="37.85546875" style="41" customWidth="1"/>
    <col min="2" max="3" width="15.85546875" style="41" customWidth="1"/>
    <col min="4" max="4" width="16.5703125" style="41" customWidth="1"/>
    <col min="5" max="16384" width="9.140625" style="42"/>
  </cols>
  <sheetData>
    <row r="1" spans="1:4" s="50" customFormat="1" ht="30" customHeight="1">
      <c r="A1" s="258" t="s">
        <v>159</v>
      </c>
      <c r="B1" s="258"/>
      <c r="C1" s="258"/>
      <c r="D1" s="258"/>
    </row>
    <row r="2" spans="1:4" ht="39.950000000000003" customHeight="1" thickBot="1">
      <c r="A2" s="86"/>
      <c r="B2" s="86"/>
      <c r="C2" s="86"/>
      <c r="D2" s="115" t="s">
        <v>66</v>
      </c>
    </row>
    <row r="3" spans="1:4" ht="69.75" customHeight="1">
      <c r="A3" s="132"/>
      <c r="B3" s="211" t="s">
        <v>247</v>
      </c>
      <c r="C3" s="211" t="s">
        <v>248</v>
      </c>
      <c r="D3" s="211" t="s">
        <v>245</v>
      </c>
    </row>
    <row r="4" spans="1:4" ht="35.1" customHeight="1">
      <c r="A4" s="131" t="s">
        <v>5</v>
      </c>
      <c r="B4" s="207">
        <v>78175</v>
      </c>
      <c r="C4" s="207">
        <v>82650.700000000012</v>
      </c>
      <c r="D4" s="285">
        <v>215.47</v>
      </c>
    </row>
    <row r="5" spans="1:4" ht="30" customHeight="1">
      <c r="A5" s="130" t="s">
        <v>0</v>
      </c>
      <c r="B5" s="208"/>
      <c r="C5" s="208"/>
      <c r="D5" s="286"/>
    </row>
    <row r="6" spans="1:4" ht="30" customHeight="1">
      <c r="A6" s="153" t="s">
        <v>56</v>
      </c>
      <c r="B6" s="210">
        <v>0</v>
      </c>
      <c r="C6" s="210">
        <v>0</v>
      </c>
      <c r="D6" s="287">
        <v>0</v>
      </c>
    </row>
    <row r="7" spans="1:4" ht="30" customHeight="1">
      <c r="A7" s="153" t="s">
        <v>57</v>
      </c>
      <c r="B7" s="208">
        <v>1460</v>
      </c>
      <c r="C7" s="208">
        <v>1536.6</v>
      </c>
      <c r="D7" s="288">
        <v>216.06</v>
      </c>
    </row>
    <row r="8" spans="1:4" ht="30" customHeight="1">
      <c r="A8" s="153" t="s">
        <v>58</v>
      </c>
      <c r="B8" s="208">
        <v>53.6</v>
      </c>
      <c r="C8" s="208">
        <v>57.5</v>
      </c>
      <c r="D8" s="289" t="s">
        <v>70</v>
      </c>
    </row>
    <row r="9" spans="1:4" ht="30" customHeight="1">
      <c r="A9" s="154" t="s">
        <v>176</v>
      </c>
      <c r="B9" s="208">
        <v>1515.7</v>
      </c>
      <c r="C9" s="208">
        <v>1695.8</v>
      </c>
      <c r="D9" s="288">
        <v>127.19</v>
      </c>
    </row>
    <row r="10" spans="1:4" ht="30" customHeight="1">
      <c r="A10" s="154" t="s">
        <v>127</v>
      </c>
      <c r="B10" s="208">
        <v>5498.3</v>
      </c>
      <c r="C10" s="208">
        <v>6380</v>
      </c>
      <c r="D10" s="288">
        <v>354.7</v>
      </c>
    </row>
    <row r="11" spans="1:4" ht="30" customHeight="1">
      <c r="A11" s="153" t="s">
        <v>197</v>
      </c>
      <c r="B11" s="210">
        <v>0</v>
      </c>
      <c r="C11" s="210">
        <v>0</v>
      </c>
      <c r="D11" s="289" t="s">
        <v>70</v>
      </c>
    </row>
    <row r="12" spans="1:4" ht="30" customHeight="1">
      <c r="A12" s="153" t="s">
        <v>59</v>
      </c>
      <c r="B12" s="208">
        <v>6340.6</v>
      </c>
      <c r="C12" s="208">
        <v>6942.5</v>
      </c>
      <c r="D12" s="288">
        <v>195.56</v>
      </c>
    </row>
    <row r="13" spans="1:4" ht="30" customHeight="1">
      <c r="A13" s="153" t="s">
        <v>60</v>
      </c>
      <c r="B13" s="208">
        <v>42647.5</v>
      </c>
      <c r="C13" s="208">
        <v>43500</v>
      </c>
      <c r="D13" s="288">
        <v>157.84</v>
      </c>
    </row>
    <row r="14" spans="1:4" ht="30" customHeight="1">
      <c r="A14" s="154" t="s">
        <v>126</v>
      </c>
      <c r="B14" s="208">
        <v>9.6999999999999993</v>
      </c>
      <c r="C14" s="208">
        <v>9.8000000000000007</v>
      </c>
      <c r="D14" s="288">
        <v>11.92</v>
      </c>
    </row>
    <row r="15" spans="1:4" ht="30" customHeight="1">
      <c r="A15" s="154" t="s">
        <v>125</v>
      </c>
      <c r="B15" s="208">
        <v>672.2</v>
      </c>
      <c r="C15" s="208">
        <v>1220.3</v>
      </c>
      <c r="D15" s="288">
        <v>177.89</v>
      </c>
    </row>
    <row r="16" spans="1:4" ht="30" customHeight="1">
      <c r="A16" s="154" t="s">
        <v>177</v>
      </c>
      <c r="B16" s="210">
        <v>0</v>
      </c>
      <c r="C16" s="210">
        <v>0</v>
      </c>
      <c r="D16" s="289" t="s">
        <v>70</v>
      </c>
    </row>
    <row r="17" spans="1:4" ht="30" customHeight="1">
      <c r="A17" s="154" t="s">
        <v>235</v>
      </c>
      <c r="B17" s="208">
        <v>657.6</v>
      </c>
      <c r="C17" s="208">
        <v>649.5</v>
      </c>
      <c r="D17" s="290">
        <v>44.45</v>
      </c>
    </row>
    <row r="18" spans="1:4" ht="30" customHeight="1">
      <c r="A18" s="154" t="s">
        <v>236</v>
      </c>
      <c r="B18" s="208">
        <v>13811.2</v>
      </c>
      <c r="C18" s="208">
        <v>14976.7</v>
      </c>
      <c r="D18" s="288" t="s">
        <v>70</v>
      </c>
    </row>
    <row r="19" spans="1:4" ht="30" customHeight="1">
      <c r="A19" s="153" t="s">
        <v>61</v>
      </c>
      <c r="B19" s="208">
        <v>5508.6</v>
      </c>
      <c r="C19" s="208">
        <v>5682</v>
      </c>
      <c r="D19" s="290">
        <v>905.21</v>
      </c>
    </row>
    <row r="20" spans="1:4" ht="13.5" customHeight="1" thickBot="1">
      <c r="A20" s="75"/>
      <c r="B20" s="75"/>
      <c r="C20" s="75"/>
      <c r="D20" s="75"/>
    </row>
    <row r="21" spans="1:4" ht="20.100000000000001" customHeight="1">
      <c r="A21" s="42"/>
      <c r="B21" s="42"/>
      <c r="C21" s="42"/>
    </row>
    <row r="22" spans="1:4" ht="20.100000000000001" customHeight="1">
      <c r="A22" s="42"/>
      <c r="B22" s="42"/>
      <c r="C22" s="42"/>
    </row>
    <row r="23" spans="1:4" ht="20.100000000000001" customHeight="1">
      <c r="A23" s="42"/>
      <c r="B23" s="42"/>
      <c r="C23" s="42"/>
    </row>
    <row r="24" spans="1:4" ht="20.100000000000001" customHeight="1">
      <c r="A24" s="42"/>
      <c r="B24" s="42"/>
      <c r="C24" s="42"/>
    </row>
    <row r="25" spans="1:4" ht="20.100000000000001" customHeight="1">
      <c r="A25" s="42"/>
      <c r="B25" s="42"/>
      <c r="C25" s="42"/>
    </row>
    <row r="26" spans="1:4" ht="20.100000000000001" customHeight="1">
      <c r="A26" s="42"/>
      <c r="B26" s="42"/>
      <c r="C26" s="42"/>
    </row>
    <row r="27" spans="1:4" ht="20.100000000000001" customHeight="1">
      <c r="A27" s="42"/>
      <c r="B27" s="42"/>
      <c r="C27" s="42"/>
    </row>
    <row r="28" spans="1:4" ht="20.100000000000001" customHeight="1">
      <c r="A28" s="42"/>
      <c r="B28" s="42"/>
      <c r="C28" s="42"/>
    </row>
    <row r="29" spans="1:4" ht="20.100000000000001" customHeight="1">
      <c r="A29" s="42"/>
      <c r="B29" s="42"/>
      <c r="C29" s="42"/>
    </row>
    <row r="30" spans="1:4" ht="20.100000000000001" customHeight="1">
      <c r="A30" s="42"/>
      <c r="B30" s="42"/>
      <c r="C30" s="42"/>
    </row>
    <row r="31" spans="1:4" ht="20.100000000000001" customHeight="1">
      <c r="A31" s="42"/>
      <c r="B31" s="42"/>
      <c r="C31" s="42"/>
    </row>
    <row r="32" spans="1:4" ht="20.100000000000001" customHeight="1">
      <c r="A32" s="42"/>
      <c r="B32" s="42"/>
      <c r="C32" s="42"/>
    </row>
    <row r="33" spans="1:4" ht="20.100000000000001" customHeight="1">
      <c r="A33" s="42"/>
      <c r="B33" s="42"/>
      <c r="C33" s="42"/>
    </row>
    <row r="34" spans="1:4" ht="20.100000000000001" customHeight="1">
      <c r="A34" s="42"/>
      <c r="B34" s="42"/>
      <c r="C34" s="42"/>
    </row>
    <row r="35" spans="1:4" ht="20.100000000000001" customHeight="1">
      <c r="A35" s="42"/>
      <c r="B35" s="42"/>
      <c r="C35" s="42"/>
    </row>
    <row r="36" spans="1:4" ht="20.100000000000001" customHeight="1">
      <c r="A36" s="42"/>
      <c r="B36" s="42"/>
      <c r="C36" s="42"/>
    </row>
    <row r="37" spans="1:4" ht="20.100000000000001" customHeight="1">
      <c r="A37" s="42"/>
      <c r="B37" s="42"/>
      <c r="C37" s="42"/>
      <c r="D37" s="42"/>
    </row>
    <row r="38" spans="1:4" ht="20.100000000000001" customHeight="1">
      <c r="A38" s="42"/>
      <c r="B38" s="42"/>
      <c r="C38" s="42"/>
      <c r="D38" s="42"/>
    </row>
    <row r="39" spans="1:4" ht="20.100000000000001" customHeight="1">
      <c r="A39" s="42"/>
      <c r="B39" s="42"/>
      <c r="C39" s="42"/>
      <c r="D39" s="42"/>
    </row>
    <row r="40" spans="1:4" ht="20.100000000000001" customHeight="1">
      <c r="A40" s="42"/>
      <c r="B40" s="42"/>
      <c r="C40" s="42"/>
      <c r="D40" s="42"/>
    </row>
    <row r="41" spans="1:4" ht="20.100000000000001" customHeight="1">
      <c r="A41" s="42"/>
      <c r="B41" s="42"/>
      <c r="C41" s="42"/>
      <c r="D41" s="42"/>
    </row>
    <row r="42" spans="1:4" ht="20.100000000000001" customHeight="1">
      <c r="A42" s="42"/>
      <c r="B42" s="42"/>
      <c r="C42" s="42"/>
      <c r="D42" s="42"/>
    </row>
    <row r="43" spans="1:4" ht="20.100000000000001" customHeight="1">
      <c r="A43" s="42"/>
      <c r="B43" s="42"/>
      <c r="C43" s="42"/>
      <c r="D43" s="42"/>
    </row>
    <row r="44" spans="1:4" ht="20.100000000000001" customHeight="1">
      <c r="A44" s="42"/>
      <c r="B44" s="42"/>
      <c r="C44" s="42"/>
      <c r="D44" s="42"/>
    </row>
    <row r="45" spans="1:4" ht="20.100000000000001" customHeight="1">
      <c r="A45" s="42"/>
      <c r="B45" s="42"/>
      <c r="C45" s="42"/>
      <c r="D45" s="42"/>
    </row>
    <row r="46" spans="1:4" ht="20.100000000000001" customHeight="1">
      <c r="A46" s="42"/>
      <c r="B46" s="42"/>
      <c r="C46" s="42"/>
      <c r="D46" s="42"/>
    </row>
    <row r="47" spans="1:4" ht="20.100000000000001" customHeight="1">
      <c r="A47" s="42"/>
      <c r="B47" s="42"/>
      <c r="C47" s="42"/>
      <c r="D47" s="42"/>
    </row>
    <row r="48" spans="1:4" ht="20.100000000000001" customHeight="1">
      <c r="A48" s="42"/>
      <c r="B48" s="42"/>
      <c r="C48" s="42"/>
      <c r="D48" s="42"/>
    </row>
    <row r="49" spans="1:4" ht="20.100000000000001" customHeight="1">
      <c r="A49" s="42"/>
      <c r="B49" s="42"/>
      <c r="C49" s="42"/>
      <c r="D49" s="42"/>
    </row>
    <row r="50" spans="1:4" ht="20.100000000000001" customHeight="1">
      <c r="A50" s="42"/>
      <c r="B50" s="42"/>
      <c r="C50" s="42"/>
      <c r="D50" s="42"/>
    </row>
    <row r="51" spans="1:4" ht="20.100000000000001" customHeight="1">
      <c r="A51" s="42"/>
      <c r="B51" s="42"/>
      <c r="C51" s="42"/>
      <c r="D51" s="42"/>
    </row>
    <row r="52" spans="1:4" ht="20.100000000000001" customHeight="1">
      <c r="A52" s="42"/>
      <c r="B52" s="42"/>
      <c r="C52" s="42"/>
      <c r="D52" s="42"/>
    </row>
    <row r="53" spans="1:4" ht="20.100000000000001" customHeight="1">
      <c r="A53" s="42"/>
      <c r="B53" s="42"/>
      <c r="C53" s="42"/>
      <c r="D53" s="42"/>
    </row>
    <row r="54" spans="1:4" ht="20.100000000000001" customHeight="1">
      <c r="A54" s="42"/>
      <c r="B54" s="42"/>
      <c r="C54" s="42"/>
      <c r="D54" s="42"/>
    </row>
  </sheetData>
  <mergeCells count="1">
    <mergeCell ref="A1:D1"/>
  </mergeCells>
  <printOptions horizontalCentered="1"/>
  <pageMargins left="0.85" right="0.45" top="1" bottom="1" header="0.6" footer="0.6"/>
  <pageSetup paperSize="9" firstPageNumber="23" orientation="portrait" useFirstPageNumber="1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33"/>
  <sheetViews>
    <sheetView workbookViewId="0">
      <selection activeCell="N1" sqref="N1"/>
    </sheetView>
  </sheetViews>
  <sheetFormatPr defaultRowHeight="12.75"/>
  <cols>
    <col min="1" max="1" width="35.42578125" style="41" customWidth="1"/>
    <col min="2" max="4" width="17" style="41" customWidth="1"/>
    <col min="5" max="16384" width="9.140625" style="42"/>
  </cols>
  <sheetData>
    <row r="1" spans="1:4" s="50" customFormat="1" ht="30" customHeight="1">
      <c r="A1" s="258" t="s">
        <v>160</v>
      </c>
      <c r="B1" s="258"/>
      <c r="C1" s="258"/>
      <c r="D1" s="258"/>
    </row>
    <row r="2" spans="1:4" ht="39.950000000000003" customHeight="1" thickBot="1">
      <c r="A2" s="86"/>
      <c r="B2" s="86"/>
      <c r="C2" s="86"/>
      <c r="D2" s="135" t="s">
        <v>66</v>
      </c>
    </row>
    <row r="3" spans="1:4" ht="60" customHeight="1">
      <c r="A3" s="132"/>
      <c r="B3" s="211" t="s">
        <v>247</v>
      </c>
      <c r="C3" s="211" t="s">
        <v>248</v>
      </c>
      <c r="D3" s="211" t="s">
        <v>245</v>
      </c>
    </row>
    <row r="4" spans="1:4" ht="39.75" customHeight="1">
      <c r="A4" s="134" t="s">
        <v>5</v>
      </c>
      <c r="B4" s="133">
        <v>35457.4</v>
      </c>
      <c r="C4" s="133">
        <v>38631.1</v>
      </c>
      <c r="D4" s="291">
        <v>198.79</v>
      </c>
    </row>
    <row r="5" spans="1:4" ht="36.75" customHeight="1">
      <c r="A5" s="130" t="s">
        <v>0</v>
      </c>
      <c r="B5" s="30"/>
      <c r="C5" s="30"/>
      <c r="D5" s="291"/>
    </row>
    <row r="6" spans="1:4" ht="36.75" customHeight="1">
      <c r="A6" s="153" t="s">
        <v>132</v>
      </c>
      <c r="B6" s="30">
        <v>0</v>
      </c>
      <c r="C6" s="30">
        <v>0</v>
      </c>
      <c r="D6" s="292" t="s">
        <v>70</v>
      </c>
    </row>
    <row r="7" spans="1:4" ht="36.75" customHeight="1">
      <c r="A7" s="153" t="s">
        <v>93</v>
      </c>
      <c r="B7" s="30">
        <v>4951.7</v>
      </c>
      <c r="C7" s="30">
        <v>4990.3999999999996</v>
      </c>
      <c r="D7" s="292">
        <v>253.26</v>
      </c>
    </row>
    <row r="8" spans="1:4" ht="36.75" customHeight="1">
      <c r="A8" s="154" t="s">
        <v>257</v>
      </c>
      <c r="B8" s="172">
        <v>1911.9</v>
      </c>
      <c r="C8" s="172">
        <v>1922</v>
      </c>
      <c r="D8" s="292">
        <v>318</v>
      </c>
    </row>
    <row r="9" spans="1:4" ht="36.75" customHeight="1">
      <c r="A9" s="153" t="s">
        <v>94</v>
      </c>
      <c r="B9" s="30">
        <v>499.1</v>
      </c>
      <c r="C9" s="30">
        <v>505</v>
      </c>
      <c r="D9" s="292">
        <v>146.46</v>
      </c>
    </row>
    <row r="10" spans="1:4" ht="36.75" customHeight="1">
      <c r="A10" s="153" t="s">
        <v>161</v>
      </c>
      <c r="B10" s="31">
        <v>0</v>
      </c>
      <c r="C10" s="30">
        <v>1700</v>
      </c>
      <c r="D10" s="292" t="s">
        <v>70</v>
      </c>
    </row>
    <row r="11" spans="1:4" ht="36.75" customHeight="1">
      <c r="A11" s="153" t="s">
        <v>131</v>
      </c>
      <c r="B11" s="30">
        <v>4871.6000000000004</v>
      </c>
      <c r="C11" s="30">
        <v>5249.4</v>
      </c>
      <c r="D11" s="292">
        <v>173.33</v>
      </c>
    </row>
    <row r="12" spans="1:4" ht="36.75" customHeight="1">
      <c r="A12" s="154" t="s">
        <v>128</v>
      </c>
      <c r="B12" s="30">
        <v>15363</v>
      </c>
      <c r="C12" s="30">
        <v>15985.7</v>
      </c>
      <c r="D12" s="292">
        <v>137.13999999999999</v>
      </c>
    </row>
    <row r="13" spans="1:4" ht="36.75" customHeight="1">
      <c r="A13" s="154" t="s">
        <v>177</v>
      </c>
      <c r="B13" s="30">
        <v>0</v>
      </c>
      <c r="C13" s="31">
        <v>0</v>
      </c>
      <c r="D13" s="292" t="s">
        <v>70</v>
      </c>
    </row>
    <row r="14" spans="1:4" ht="36.75" customHeight="1">
      <c r="A14" s="153" t="s">
        <v>95</v>
      </c>
      <c r="B14" s="30">
        <v>1197.7</v>
      </c>
      <c r="C14" s="30">
        <v>1348</v>
      </c>
      <c r="D14" s="292">
        <v>93.03</v>
      </c>
    </row>
    <row r="15" spans="1:4" ht="36.75" customHeight="1">
      <c r="A15" s="153" t="s">
        <v>258</v>
      </c>
      <c r="B15" s="30">
        <v>614.4</v>
      </c>
      <c r="C15" s="30">
        <v>534.5</v>
      </c>
      <c r="D15" s="292" t="s">
        <v>70</v>
      </c>
    </row>
    <row r="16" spans="1:4" ht="36.75" customHeight="1">
      <c r="A16" s="153" t="s">
        <v>259</v>
      </c>
      <c r="B16" s="30">
        <v>5563.8</v>
      </c>
      <c r="C16" s="30">
        <v>5840.5</v>
      </c>
      <c r="D16" s="292" t="s">
        <v>70</v>
      </c>
    </row>
    <row r="17" spans="1:4" ht="36.75" customHeight="1">
      <c r="A17" s="153" t="s">
        <v>61</v>
      </c>
      <c r="B17" s="30">
        <v>484.2</v>
      </c>
      <c r="C17" s="30">
        <v>555.6</v>
      </c>
      <c r="D17" s="292">
        <v>146.38999999999999</v>
      </c>
    </row>
    <row r="18" spans="1:4" ht="9.75" customHeight="1" thickBot="1">
      <c r="A18" s="75"/>
      <c r="B18" s="75"/>
      <c r="C18" s="75"/>
      <c r="D18" s="75"/>
    </row>
    <row r="19" spans="1:4" ht="20.100000000000001" customHeight="1">
      <c r="A19" s="42"/>
      <c r="B19" s="42"/>
      <c r="C19" s="42"/>
      <c r="D19" s="42"/>
    </row>
    <row r="20" spans="1:4" ht="20.100000000000001" customHeight="1">
      <c r="A20" s="42"/>
      <c r="B20" s="42"/>
      <c r="C20" s="42"/>
      <c r="D20" s="42"/>
    </row>
    <row r="21" spans="1:4" ht="20.100000000000001" customHeight="1">
      <c r="A21" s="42"/>
      <c r="B21" s="42"/>
      <c r="C21" s="42"/>
      <c r="D21" s="42"/>
    </row>
    <row r="22" spans="1:4" ht="20.100000000000001" customHeight="1">
      <c r="A22" s="42"/>
      <c r="B22" s="42"/>
      <c r="C22" s="42"/>
      <c r="D22" s="42"/>
    </row>
    <row r="23" spans="1:4" ht="20.100000000000001" customHeight="1">
      <c r="A23" s="42"/>
      <c r="B23" s="42"/>
      <c r="C23" s="42"/>
      <c r="D23" s="42"/>
    </row>
    <row r="24" spans="1:4" ht="20.100000000000001" customHeight="1">
      <c r="A24" s="42"/>
      <c r="B24" s="42"/>
      <c r="C24" s="42"/>
      <c r="D24" s="42"/>
    </row>
    <row r="25" spans="1:4" ht="20.100000000000001" customHeight="1">
      <c r="A25" s="42"/>
      <c r="B25" s="42"/>
      <c r="C25" s="42"/>
      <c r="D25" s="42"/>
    </row>
    <row r="26" spans="1:4" ht="20.100000000000001" customHeight="1">
      <c r="A26" s="42"/>
      <c r="B26" s="42"/>
      <c r="C26" s="42"/>
      <c r="D26" s="42"/>
    </row>
    <row r="27" spans="1:4" ht="20.100000000000001" customHeight="1">
      <c r="A27" s="42"/>
      <c r="B27" s="42"/>
      <c r="C27" s="42"/>
      <c r="D27" s="42"/>
    </row>
    <row r="28" spans="1:4" ht="20.100000000000001" customHeight="1">
      <c r="A28" s="42"/>
      <c r="B28" s="42"/>
      <c r="C28" s="42"/>
      <c r="D28" s="42"/>
    </row>
    <row r="29" spans="1:4" ht="20.100000000000001" customHeight="1">
      <c r="A29" s="42"/>
      <c r="B29" s="42"/>
      <c r="C29" s="42"/>
      <c r="D29" s="42"/>
    </row>
    <row r="30" spans="1:4" ht="20.100000000000001" customHeight="1">
      <c r="A30" s="42"/>
      <c r="B30" s="42"/>
      <c r="C30" s="42"/>
      <c r="D30" s="42"/>
    </row>
    <row r="31" spans="1:4" ht="20.100000000000001" customHeight="1">
      <c r="A31" s="42"/>
      <c r="B31" s="42"/>
      <c r="C31" s="42"/>
      <c r="D31" s="42"/>
    </row>
    <row r="32" spans="1:4" ht="20.100000000000001" customHeight="1">
      <c r="A32" s="42"/>
      <c r="B32" s="42"/>
      <c r="C32" s="42"/>
      <c r="D32" s="42"/>
    </row>
    <row r="33" spans="1:4" ht="20.100000000000001" customHeight="1">
      <c r="A33" s="42"/>
      <c r="B33" s="42"/>
      <c r="C33" s="42"/>
      <c r="D33" s="42"/>
    </row>
  </sheetData>
  <mergeCells count="1">
    <mergeCell ref="A1:D1"/>
  </mergeCells>
  <printOptions horizontalCentered="1"/>
  <pageMargins left="0.45" right="0.8" top="1" bottom="1" header="0.6" footer="0.6"/>
  <pageSetup paperSize="9" firstPageNumber="24" orientation="portrait" useFirstPageNumber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0"/>
  <sheetViews>
    <sheetView topLeftCell="A13" workbookViewId="0">
      <selection activeCell="N1" sqref="N1"/>
    </sheetView>
  </sheetViews>
  <sheetFormatPr defaultRowHeight="12.75"/>
  <cols>
    <col min="1" max="1" width="2.28515625" style="42" customWidth="1"/>
    <col min="2" max="2" width="38.28515625" style="42" customWidth="1"/>
    <col min="3" max="4" width="12" style="41" customWidth="1"/>
    <col min="5" max="6" width="12" style="42" customWidth="1"/>
    <col min="7" max="16384" width="9.140625" style="42"/>
  </cols>
  <sheetData>
    <row r="1" spans="1:6" s="99" customFormat="1" ht="30" customHeight="1">
      <c r="A1" s="253" t="s">
        <v>22</v>
      </c>
      <c r="B1" s="253"/>
      <c r="C1" s="253"/>
      <c r="D1" s="253"/>
      <c r="E1" s="253"/>
      <c r="F1" s="253"/>
    </row>
    <row r="2" spans="1:6" ht="39.950000000000003" customHeight="1" thickBot="1">
      <c r="A2" s="85"/>
      <c r="B2" s="85"/>
      <c r="C2" s="86"/>
      <c r="E2" s="140"/>
      <c r="F2" s="100" t="s">
        <v>65</v>
      </c>
    </row>
    <row r="3" spans="1:6" ht="30" customHeight="1">
      <c r="A3" s="254" t="s">
        <v>230</v>
      </c>
      <c r="B3" s="254"/>
      <c r="C3" s="256" t="s">
        <v>252</v>
      </c>
      <c r="D3" s="256" t="s">
        <v>248</v>
      </c>
      <c r="E3" s="270" t="s">
        <v>251</v>
      </c>
      <c r="F3" s="270"/>
    </row>
    <row r="4" spans="1:6" ht="38.1" customHeight="1">
      <c r="A4" s="255"/>
      <c r="B4" s="255"/>
      <c r="C4" s="257"/>
      <c r="D4" s="257"/>
      <c r="E4" s="212" t="s">
        <v>252</v>
      </c>
      <c r="F4" s="212" t="s">
        <v>253</v>
      </c>
    </row>
    <row r="5" spans="1:6" ht="35.1" customHeight="1">
      <c r="A5" s="139" t="s">
        <v>184</v>
      </c>
      <c r="C5" s="40">
        <v>5947500</v>
      </c>
      <c r="D5" s="40">
        <v>1177000</v>
      </c>
      <c r="E5" s="39">
        <v>19.79</v>
      </c>
      <c r="F5" s="39">
        <v>145.79</v>
      </c>
    </row>
    <row r="6" spans="1:6" ht="32.1" customHeight="1">
      <c r="A6" s="48" t="s">
        <v>26</v>
      </c>
      <c r="B6" s="137" t="s">
        <v>27</v>
      </c>
      <c r="C6" s="40">
        <v>5897000</v>
      </c>
      <c r="D6" s="40">
        <v>1156000</v>
      </c>
      <c r="E6" s="39">
        <v>19.600000000000001</v>
      </c>
      <c r="F6" s="39">
        <v>148.82</v>
      </c>
    </row>
    <row r="7" spans="1:6" ht="30" customHeight="1">
      <c r="A7" s="138"/>
      <c r="B7" s="125" t="s">
        <v>30</v>
      </c>
      <c r="C7" s="40"/>
      <c r="D7" s="40"/>
      <c r="E7" s="39"/>
      <c r="F7" s="39"/>
    </row>
    <row r="8" spans="1:6" ht="30" customHeight="1">
      <c r="A8" s="138"/>
      <c r="B8" s="155" t="s">
        <v>34</v>
      </c>
      <c r="C8" s="31">
        <v>180000</v>
      </c>
      <c r="D8" s="31">
        <v>23000</v>
      </c>
      <c r="E8" s="24">
        <v>12.78</v>
      </c>
      <c r="F8" s="24">
        <v>181.05</v>
      </c>
    </row>
    <row r="9" spans="1:6" ht="30" customHeight="1">
      <c r="A9" s="138"/>
      <c r="B9" s="155" t="s">
        <v>33</v>
      </c>
      <c r="C9" s="31">
        <v>190000</v>
      </c>
      <c r="D9" s="31">
        <v>49000</v>
      </c>
      <c r="E9" s="24">
        <v>25.79</v>
      </c>
      <c r="F9" s="24">
        <v>46.37</v>
      </c>
    </row>
    <row r="10" spans="1:6" ht="30" customHeight="1">
      <c r="A10" s="138"/>
      <c r="B10" s="155" t="s">
        <v>32</v>
      </c>
      <c r="C10" s="31">
        <v>292000</v>
      </c>
      <c r="D10" s="31">
        <v>103000</v>
      </c>
      <c r="E10" s="24">
        <v>35.270000000000003</v>
      </c>
      <c r="F10" s="24">
        <v>98.89</v>
      </c>
    </row>
    <row r="11" spans="1:6" ht="30" customHeight="1">
      <c r="A11" s="138"/>
      <c r="B11" s="155" t="s">
        <v>31</v>
      </c>
      <c r="C11" s="31">
        <v>1370000</v>
      </c>
      <c r="D11" s="31">
        <v>195000</v>
      </c>
      <c r="E11" s="24">
        <v>14.23</v>
      </c>
      <c r="F11" s="24">
        <v>68.47</v>
      </c>
    </row>
    <row r="12" spans="1:6" ht="30" customHeight="1">
      <c r="A12" s="138"/>
      <c r="B12" s="155" t="s">
        <v>162</v>
      </c>
      <c r="C12" s="31">
        <v>1831000</v>
      </c>
      <c r="D12" s="31">
        <v>586000</v>
      </c>
      <c r="E12" s="24">
        <v>32</v>
      </c>
      <c r="F12" s="24">
        <v>505.31</v>
      </c>
    </row>
    <row r="13" spans="1:6" ht="30" customHeight="1">
      <c r="A13" s="138"/>
      <c r="B13" s="155" t="s">
        <v>23</v>
      </c>
      <c r="C13" s="31">
        <v>700000</v>
      </c>
      <c r="D13" s="31">
        <v>58000</v>
      </c>
      <c r="E13" s="24">
        <v>8.2899999999999991</v>
      </c>
      <c r="F13" s="24">
        <v>151.94999999999999</v>
      </c>
    </row>
    <row r="14" spans="1:6" ht="30" customHeight="1">
      <c r="B14" s="155" t="s">
        <v>64</v>
      </c>
      <c r="C14" s="31">
        <v>550000</v>
      </c>
      <c r="D14" s="31">
        <v>62000</v>
      </c>
      <c r="E14" s="24">
        <v>11.27</v>
      </c>
      <c r="F14" s="24">
        <v>98.92</v>
      </c>
    </row>
    <row r="15" spans="1:6" ht="30" customHeight="1">
      <c r="B15" s="155" t="s">
        <v>24</v>
      </c>
      <c r="C15" s="31">
        <v>85000</v>
      </c>
      <c r="D15" s="31">
        <v>12600</v>
      </c>
      <c r="E15" s="24">
        <v>14.82</v>
      </c>
      <c r="F15" s="24">
        <v>104.11</v>
      </c>
    </row>
    <row r="16" spans="1:6" ht="32.1" customHeight="1">
      <c r="A16" s="48" t="s">
        <v>28</v>
      </c>
      <c r="B16" s="156" t="s">
        <v>107</v>
      </c>
      <c r="C16" s="40">
        <v>50500</v>
      </c>
      <c r="D16" s="40">
        <v>21000</v>
      </c>
      <c r="E16" s="39">
        <v>41.58</v>
      </c>
      <c r="F16" s="39">
        <v>68.760000000000005</v>
      </c>
    </row>
    <row r="17" spans="1:6" ht="9.9499999999999993" customHeight="1" thickBot="1">
      <c r="A17" s="65"/>
      <c r="B17" s="65"/>
      <c r="C17" s="75"/>
      <c r="D17" s="75"/>
      <c r="E17" s="136"/>
      <c r="F17" s="136"/>
    </row>
    <row r="20" spans="1:6">
      <c r="D20" s="127"/>
      <c r="E20" s="76"/>
      <c r="F20" s="76"/>
    </row>
  </sheetData>
  <mergeCells count="5">
    <mergeCell ref="A1:F1"/>
    <mergeCell ref="E3:F3"/>
    <mergeCell ref="C3:C4"/>
    <mergeCell ref="D3:D4"/>
    <mergeCell ref="A3:B4"/>
  </mergeCells>
  <printOptions horizontalCentered="1"/>
  <pageMargins left="0.85" right="0.45" top="1" bottom="1" header="0.6" footer="0.6"/>
  <pageSetup paperSize="9" firstPageNumber="25" orientation="portrait" useFirstPageNumber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workbookViewId="0">
      <selection activeCell="N1" sqref="N1"/>
    </sheetView>
  </sheetViews>
  <sheetFormatPr defaultRowHeight="12.75"/>
  <cols>
    <col min="1" max="1" width="2.28515625" style="42" customWidth="1"/>
    <col min="2" max="2" width="38.5703125" style="42" bestFit="1" customWidth="1"/>
    <col min="3" max="6" width="12" style="41" customWidth="1"/>
    <col min="7" max="16384" width="9.140625" style="42"/>
  </cols>
  <sheetData>
    <row r="1" spans="1:6" s="99" customFormat="1" ht="30" customHeight="1">
      <c r="A1" s="253" t="s">
        <v>35</v>
      </c>
      <c r="B1" s="253"/>
      <c r="C1" s="253"/>
      <c r="D1" s="253"/>
      <c r="E1" s="253"/>
      <c r="F1" s="253"/>
    </row>
    <row r="2" spans="1:6" ht="39.950000000000003" customHeight="1" thickBot="1">
      <c r="A2" s="85"/>
      <c r="B2" s="85"/>
      <c r="C2" s="86"/>
      <c r="E2" s="114"/>
      <c r="F2" s="115" t="s">
        <v>65</v>
      </c>
    </row>
    <row r="3" spans="1:6" ht="30" customHeight="1">
      <c r="A3" s="254"/>
      <c r="B3" s="254"/>
      <c r="C3" s="256" t="s">
        <v>252</v>
      </c>
      <c r="D3" s="256" t="s">
        <v>248</v>
      </c>
      <c r="E3" s="270" t="s">
        <v>251</v>
      </c>
      <c r="F3" s="270"/>
    </row>
    <row r="4" spans="1:6" ht="38.1" customHeight="1">
      <c r="A4" s="255"/>
      <c r="B4" s="255"/>
      <c r="C4" s="257"/>
      <c r="D4" s="257"/>
      <c r="E4" s="212" t="s">
        <v>252</v>
      </c>
      <c r="F4" s="212" t="s">
        <v>253</v>
      </c>
    </row>
    <row r="5" spans="1:6" ht="25.5" customHeight="1">
      <c r="A5" s="139" t="s">
        <v>183</v>
      </c>
      <c r="C5" s="40">
        <v>11067447</v>
      </c>
      <c r="D5" s="40">
        <v>707450</v>
      </c>
      <c r="E5" s="39">
        <v>6.39</v>
      </c>
      <c r="F5" s="39">
        <v>103.11</v>
      </c>
    </row>
    <row r="6" spans="1:6" ht="25.5" customHeight="1">
      <c r="A6" s="48" t="s">
        <v>26</v>
      </c>
      <c r="B6" s="157" t="s">
        <v>109</v>
      </c>
      <c r="C6" s="40">
        <v>10826343</v>
      </c>
      <c r="D6" s="40">
        <v>702330</v>
      </c>
      <c r="E6" s="39">
        <v>6.49</v>
      </c>
      <c r="F6" s="39">
        <v>102.37</v>
      </c>
    </row>
    <row r="7" spans="1:6" ht="25.5" customHeight="1">
      <c r="A7" s="48"/>
      <c r="B7" s="155" t="s">
        <v>36</v>
      </c>
      <c r="C7" s="31">
        <v>4384090</v>
      </c>
      <c r="D7" s="31">
        <v>150000</v>
      </c>
      <c r="E7" s="24">
        <v>3.42</v>
      </c>
      <c r="F7" s="24">
        <v>146.34</v>
      </c>
    </row>
    <row r="8" spans="1:6" ht="25.5" customHeight="1">
      <c r="A8" s="48"/>
      <c r="B8" s="155" t="s">
        <v>37</v>
      </c>
      <c r="C8" s="31">
        <v>6221180</v>
      </c>
      <c r="D8" s="31">
        <v>548500</v>
      </c>
      <c r="E8" s="24">
        <v>8.82</v>
      </c>
      <c r="F8" s="24">
        <v>93.99</v>
      </c>
    </row>
    <row r="9" spans="1:6" ht="25.5" customHeight="1">
      <c r="A9" s="48"/>
      <c r="B9" s="158" t="s">
        <v>25</v>
      </c>
      <c r="C9" s="31"/>
      <c r="D9" s="31"/>
      <c r="E9" s="24"/>
      <c r="F9" s="24"/>
    </row>
    <row r="10" spans="1:6" ht="25.5" customHeight="1">
      <c r="A10" s="48"/>
      <c r="B10" s="159" t="s">
        <v>38</v>
      </c>
      <c r="C10" s="31">
        <v>2691926</v>
      </c>
      <c r="D10" s="31">
        <v>250000</v>
      </c>
      <c r="E10" s="24">
        <v>9.2899999999999991</v>
      </c>
      <c r="F10" s="24">
        <v>98.55</v>
      </c>
    </row>
    <row r="11" spans="1:6" ht="25.5" customHeight="1">
      <c r="A11" s="48"/>
      <c r="B11" s="159" t="s">
        <v>39</v>
      </c>
      <c r="C11" s="31">
        <v>30242</v>
      </c>
      <c r="D11" s="31">
        <v>500</v>
      </c>
      <c r="E11" s="24">
        <v>1.65</v>
      </c>
      <c r="F11" s="24">
        <v>137.74</v>
      </c>
    </row>
    <row r="12" spans="1:6" ht="25.5" customHeight="1">
      <c r="A12" s="48"/>
      <c r="B12" s="159" t="s">
        <v>40</v>
      </c>
      <c r="C12" s="31">
        <v>3499012</v>
      </c>
      <c r="D12" s="31">
        <v>298000</v>
      </c>
      <c r="E12" s="24">
        <v>8.52</v>
      </c>
      <c r="F12" s="24">
        <v>90.43</v>
      </c>
    </row>
    <row r="13" spans="1:6" ht="25.5" customHeight="1">
      <c r="A13" s="48"/>
      <c r="B13" s="160" t="s">
        <v>25</v>
      </c>
      <c r="C13" s="31"/>
      <c r="D13" s="31"/>
      <c r="E13" s="24"/>
      <c r="F13" s="24"/>
    </row>
    <row r="14" spans="1:6" ht="25.5" customHeight="1">
      <c r="A14" s="48"/>
      <c r="B14" s="161" t="s">
        <v>110</v>
      </c>
      <c r="C14" s="238" t="s">
        <v>70</v>
      </c>
      <c r="D14" s="31">
        <v>30000</v>
      </c>
      <c r="E14" s="24" t="s">
        <v>70</v>
      </c>
      <c r="F14" s="24">
        <v>100.88</v>
      </c>
    </row>
    <row r="15" spans="1:6" ht="25.5" customHeight="1">
      <c r="A15" s="48"/>
      <c r="B15" s="161" t="s">
        <v>111</v>
      </c>
      <c r="C15" s="238" t="s">
        <v>70</v>
      </c>
      <c r="D15" s="31">
        <v>80000</v>
      </c>
      <c r="E15" s="24" t="s">
        <v>70</v>
      </c>
      <c r="F15" s="24">
        <v>91.55</v>
      </c>
    </row>
    <row r="16" spans="1:6" ht="25.5" customHeight="1">
      <c r="A16" s="48"/>
      <c r="B16" s="161" t="s">
        <v>112</v>
      </c>
      <c r="C16" s="238" t="s">
        <v>70</v>
      </c>
      <c r="D16" s="31">
        <v>18000</v>
      </c>
      <c r="E16" s="24" t="s">
        <v>70</v>
      </c>
      <c r="F16" s="24">
        <v>96.7</v>
      </c>
    </row>
    <row r="17" spans="1:6" ht="25.5" customHeight="1">
      <c r="A17" s="48"/>
      <c r="B17" s="161" t="s">
        <v>113</v>
      </c>
      <c r="C17" s="238" t="s">
        <v>70</v>
      </c>
      <c r="D17" s="31">
        <v>150000</v>
      </c>
      <c r="E17" s="24" t="s">
        <v>70</v>
      </c>
      <c r="F17" s="24">
        <v>116.76</v>
      </c>
    </row>
    <row r="18" spans="1:6" ht="25.5" customHeight="1">
      <c r="A18" s="48"/>
      <c r="B18" s="155" t="s">
        <v>180</v>
      </c>
      <c r="C18" s="31">
        <v>1000</v>
      </c>
      <c r="D18" s="31">
        <v>0</v>
      </c>
      <c r="E18" s="183">
        <v>0</v>
      </c>
      <c r="F18" s="183" t="s">
        <v>70</v>
      </c>
    </row>
    <row r="19" spans="1:6" ht="25.5" customHeight="1">
      <c r="A19" s="48"/>
      <c r="B19" s="155" t="s">
        <v>181</v>
      </c>
      <c r="C19" s="31">
        <v>200573</v>
      </c>
      <c r="D19" s="31">
        <v>0</v>
      </c>
      <c r="E19" s="183">
        <v>0</v>
      </c>
      <c r="F19" s="183" t="s">
        <v>70</v>
      </c>
    </row>
    <row r="20" spans="1:6" ht="25.5" customHeight="1">
      <c r="A20" s="48"/>
      <c r="B20" s="155" t="s">
        <v>182</v>
      </c>
      <c r="C20" s="31">
        <v>19500</v>
      </c>
      <c r="D20" s="31">
        <v>3830</v>
      </c>
      <c r="E20" s="183">
        <v>19.64</v>
      </c>
      <c r="F20" s="183" t="s">
        <v>70</v>
      </c>
    </row>
    <row r="21" spans="1:6" ht="25.5" customHeight="1">
      <c r="A21" s="48" t="s">
        <v>28</v>
      </c>
      <c r="B21" s="162" t="s">
        <v>178</v>
      </c>
      <c r="C21" s="40">
        <v>231104</v>
      </c>
      <c r="D21" s="40">
        <v>0</v>
      </c>
      <c r="E21" s="141">
        <v>0</v>
      </c>
      <c r="F21" s="141" t="s">
        <v>70</v>
      </c>
    </row>
    <row r="22" spans="1:6" ht="25.5" customHeight="1">
      <c r="A22" s="48" t="s">
        <v>29</v>
      </c>
      <c r="B22" s="162" t="s">
        <v>179</v>
      </c>
      <c r="C22" s="40">
        <v>10000</v>
      </c>
      <c r="D22" s="40">
        <v>5120</v>
      </c>
      <c r="E22" s="141">
        <v>51.2</v>
      </c>
      <c r="F22" s="141" t="s">
        <v>70</v>
      </c>
    </row>
    <row r="23" spans="1:6" ht="9.9499999999999993" customHeight="1" thickBot="1">
      <c r="A23" s="65"/>
      <c r="B23" s="65"/>
      <c r="C23" s="75"/>
      <c r="D23" s="75"/>
      <c r="E23" s="75"/>
      <c r="F23" s="75"/>
    </row>
    <row r="24" spans="1:6">
      <c r="D24" s="98"/>
      <c r="E24" s="79"/>
      <c r="F24" s="79"/>
    </row>
    <row r="26" spans="1:6">
      <c r="C26" s="127"/>
    </row>
    <row r="29" spans="1:6">
      <c r="E29" s="82"/>
      <c r="F29" s="82"/>
    </row>
    <row r="30" spans="1:6">
      <c r="E30" s="82"/>
      <c r="F30" s="82"/>
    </row>
  </sheetData>
  <mergeCells count="5">
    <mergeCell ref="A1:F1"/>
    <mergeCell ref="C3:C4"/>
    <mergeCell ref="D3:D4"/>
    <mergeCell ref="E3:F3"/>
    <mergeCell ref="A3:B4"/>
  </mergeCells>
  <printOptions horizontalCentered="1"/>
  <pageMargins left="0.45" right="0.85" top="1" bottom="1" header="0.6" footer="0.6"/>
  <pageSetup paperSize="9" firstPageNumber="26" orientation="portrait" useFirstPageNumber="1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E30"/>
  <sheetViews>
    <sheetView workbookViewId="0">
      <selection activeCell="N1" sqref="N1"/>
    </sheetView>
  </sheetViews>
  <sheetFormatPr defaultColWidth="9" defaultRowHeight="12.75"/>
  <cols>
    <col min="1" max="1" width="46" style="42" customWidth="1"/>
    <col min="2" max="4" width="10.5703125" style="42" customWidth="1"/>
    <col min="5" max="5" width="12.85546875" style="41" customWidth="1"/>
    <col min="6" max="16384" width="9" style="42"/>
  </cols>
  <sheetData>
    <row r="1" spans="1:5" s="99" customFormat="1" ht="24" customHeight="1">
      <c r="A1" s="265" t="s">
        <v>163</v>
      </c>
      <c r="B1" s="265"/>
      <c r="C1" s="265"/>
      <c r="D1" s="265"/>
      <c r="E1" s="265"/>
    </row>
    <row r="2" spans="1:5" ht="30" customHeight="1" thickBot="1">
      <c r="A2" s="65"/>
      <c r="B2" s="65"/>
      <c r="C2" s="65"/>
      <c r="D2" s="65"/>
      <c r="E2" s="167"/>
    </row>
    <row r="3" spans="1:5" ht="69.75" customHeight="1">
      <c r="A3" s="66"/>
      <c r="B3" s="237" t="s">
        <v>254</v>
      </c>
      <c r="C3" s="237" t="s">
        <v>255</v>
      </c>
      <c r="D3" s="237" t="s">
        <v>244</v>
      </c>
      <c r="E3" s="211" t="s">
        <v>256</v>
      </c>
    </row>
    <row r="4" spans="1:5" ht="20.100000000000001" customHeight="1"/>
    <row r="5" spans="1:5" ht="30" customHeight="1">
      <c r="A5" s="163" t="s">
        <v>164</v>
      </c>
      <c r="B5" s="163"/>
      <c r="C5" s="149"/>
      <c r="D5" s="149"/>
      <c r="E5" s="149"/>
    </row>
    <row r="6" spans="1:5" ht="30" customHeight="1">
      <c r="A6" s="164" t="s">
        <v>165</v>
      </c>
      <c r="B6" s="216">
        <v>16</v>
      </c>
      <c r="C6" s="216">
        <v>14</v>
      </c>
      <c r="D6" s="217">
        <v>87.5</v>
      </c>
      <c r="E6" s="217">
        <v>200</v>
      </c>
    </row>
    <row r="7" spans="1:5" ht="30" customHeight="1">
      <c r="A7" s="165" t="s">
        <v>90</v>
      </c>
      <c r="B7" s="218">
        <v>16</v>
      </c>
      <c r="C7" s="218">
        <v>13</v>
      </c>
      <c r="D7" s="219">
        <v>81.25</v>
      </c>
      <c r="E7" s="219">
        <v>185.71428571428572</v>
      </c>
    </row>
    <row r="8" spans="1:5" ht="30" customHeight="1">
      <c r="A8" s="166" t="s">
        <v>171</v>
      </c>
      <c r="B8" s="221">
        <v>0</v>
      </c>
      <c r="C8" s="218">
        <v>1</v>
      </c>
      <c r="D8" s="221">
        <v>0</v>
      </c>
      <c r="E8" s="221">
        <v>0</v>
      </c>
    </row>
    <row r="9" spans="1:5" ht="30" customHeight="1">
      <c r="A9" s="164" t="s">
        <v>166</v>
      </c>
      <c r="B9" s="216">
        <v>11</v>
      </c>
      <c r="C9" s="216">
        <v>11</v>
      </c>
      <c r="D9" s="217">
        <v>100</v>
      </c>
      <c r="E9" s="217">
        <v>157.14285714285714</v>
      </c>
    </row>
    <row r="10" spans="1:5" ht="30" customHeight="1">
      <c r="A10" s="165" t="s">
        <v>90</v>
      </c>
      <c r="B10" s="218">
        <v>11</v>
      </c>
      <c r="C10" s="218">
        <v>11</v>
      </c>
      <c r="D10" s="219">
        <v>100</v>
      </c>
      <c r="E10" s="219">
        <v>157.14285714285714</v>
      </c>
    </row>
    <row r="11" spans="1:5" ht="30" customHeight="1">
      <c r="A11" s="166" t="s">
        <v>171</v>
      </c>
      <c r="B11" s="221">
        <v>0</v>
      </c>
      <c r="C11" s="221">
        <v>0</v>
      </c>
      <c r="D11" s="221">
        <v>0</v>
      </c>
      <c r="E11" s="221">
        <v>0</v>
      </c>
    </row>
    <row r="12" spans="1:5" ht="30" customHeight="1">
      <c r="A12" s="164" t="s">
        <v>167</v>
      </c>
      <c r="B12" s="216">
        <v>8</v>
      </c>
      <c r="C12" s="216">
        <v>10</v>
      </c>
      <c r="D12" s="217">
        <v>125</v>
      </c>
      <c r="E12" s="217">
        <v>1000</v>
      </c>
    </row>
    <row r="13" spans="1:5" ht="30" customHeight="1">
      <c r="A13" s="165" t="s">
        <v>90</v>
      </c>
      <c r="B13" s="218">
        <v>8</v>
      </c>
      <c r="C13" s="218">
        <v>10</v>
      </c>
      <c r="D13" s="219">
        <v>125</v>
      </c>
      <c r="E13" s="219">
        <v>1000</v>
      </c>
    </row>
    <row r="14" spans="1:5" ht="30" customHeight="1">
      <c r="A14" s="166" t="s">
        <v>171</v>
      </c>
      <c r="B14" s="221">
        <v>0</v>
      </c>
      <c r="C14" s="221">
        <v>0</v>
      </c>
      <c r="D14" s="221">
        <v>0</v>
      </c>
      <c r="E14" s="221">
        <v>0</v>
      </c>
    </row>
    <row r="15" spans="1:5" ht="30" customHeight="1">
      <c r="A15" s="163" t="s">
        <v>168</v>
      </c>
      <c r="B15" s="239"/>
      <c r="C15" s="222"/>
      <c r="D15" s="223" t="s">
        <v>234</v>
      </c>
      <c r="E15" s="223" t="s">
        <v>234</v>
      </c>
    </row>
    <row r="16" spans="1:5" ht="30" customHeight="1">
      <c r="A16" s="147" t="s">
        <v>169</v>
      </c>
      <c r="B16" s="218">
        <v>1</v>
      </c>
      <c r="C16" s="220">
        <v>0</v>
      </c>
      <c r="D16" s="220">
        <v>0</v>
      </c>
      <c r="E16" s="220">
        <v>0</v>
      </c>
    </row>
    <row r="17" spans="1:5" ht="30" customHeight="1">
      <c r="A17" s="147" t="s">
        <v>166</v>
      </c>
      <c r="B17" s="218">
        <v>2</v>
      </c>
      <c r="C17" s="220">
        <v>0</v>
      </c>
      <c r="D17" s="220">
        <v>0</v>
      </c>
      <c r="E17" s="220">
        <v>0</v>
      </c>
    </row>
    <row r="18" spans="1:5" ht="30" customHeight="1">
      <c r="A18" s="147" t="s">
        <v>167</v>
      </c>
      <c r="B18" s="218">
        <v>0</v>
      </c>
      <c r="C18" s="220">
        <v>0</v>
      </c>
      <c r="D18" s="220">
        <v>0</v>
      </c>
      <c r="E18" s="220">
        <v>0</v>
      </c>
    </row>
    <row r="19" spans="1:5" ht="30" customHeight="1">
      <c r="A19" s="147" t="s">
        <v>170</v>
      </c>
      <c r="B19" s="218">
        <v>500</v>
      </c>
      <c r="C19" s="220">
        <v>0</v>
      </c>
      <c r="D19" s="220">
        <v>0</v>
      </c>
      <c r="E19" s="220">
        <v>0</v>
      </c>
    </row>
    <row r="20" spans="1:5" ht="9.9499999999999993" customHeight="1" thickBot="1">
      <c r="A20" s="65"/>
      <c r="B20" s="65"/>
      <c r="C20" s="65"/>
      <c r="D20" s="65"/>
      <c r="E20" s="75"/>
    </row>
    <row r="21" spans="1:5" ht="20.100000000000001" customHeight="1"/>
    <row r="22" spans="1:5" ht="20.100000000000001" customHeight="1">
      <c r="B22" s="111"/>
      <c r="C22" s="111"/>
      <c r="D22" s="111"/>
    </row>
    <row r="23" spans="1:5" ht="20.100000000000001" customHeight="1"/>
    <row r="24" spans="1:5" ht="20.100000000000001" customHeight="1"/>
    <row r="25" spans="1:5" ht="20.100000000000001" customHeight="1"/>
    <row r="26" spans="1:5" ht="20.100000000000001" customHeight="1"/>
    <row r="27" spans="1:5" ht="20.100000000000001" customHeight="1"/>
    <row r="28" spans="1:5" ht="20.100000000000001" customHeight="1"/>
    <row r="29" spans="1:5" ht="20.100000000000001" customHeight="1"/>
    <row r="30" spans="1:5" ht="20.100000000000001" customHeight="1">
      <c r="E30" s="42"/>
    </row>
  </sheetData>
  <mergeCells count="1">
    <mergeCell ref="A1:E1"/>
  </mergeCells>
  <printOptions horizontalCentered="1"/>
  <pageMargins left="0.85" right="0.45" top="1" bottom="1" header="0.3" footer="0.3"/>
  <pageSetup paperSize="9" firstPageNumber="27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46"/>
  <sheetViews>
    <sheetView zoomScale="115" zoomScaleNormal="115" workbookViewId="0">
      <selection activeCell="N1" sqref="N1"/>
    </sheetView>
  </sheetViews>
  <sheetFormatPr defaultRowHeight="12.75"/>
  <cols>
    <col min="1" max="1" width="1.7109375" style="171" customWidth="1"/>
    <col min="2" max="2" width="46.140625" style="171" customWidth="1"/>
    <col min="3" max="4" width="13.140625" style="171" customWidth="1"/>
    <col min="5" max="5" width="13.7109375" style="171" customWidth="1"/>
    <col min="6" max="6" width="8" style="171" hidden="1" customWidth="1"/>
    <col min="7" max="7" width="6.85546875" style="171" hidden="1" customWidth="1"/>
    <col min="8" max="9" width="6.7109375" style="171" hidden="1" customWidth="1"/>
    <col min="10" max="10" width="9" style="171" hidden="1" customWidth="1"/>
    <col min="11" max="12" width="8.140625" style="171" hidden="1" customWidth="1"/>
    <col min="13" max="13" width="7.28515625" style="171" hidden="1" customWidth="1"/>
    <col min="14" max="14" width="7.7109375" style="171" hidden="1" customWidth="1"/>
    <col min="15" max="15" width="7" style="171" hidden="1" customWidth="1"/>
    <col min="16" max="16" width="9.85546875" style="171" hidden="1" customWidth="1"/>
    <col min="17" max="17" width="9.28515625" style="171" hidden="1" customWidth="1"/>
    <col min="18" max="18" width="0" style="191" hidden="1" customWidth="1"/>
    <col min="19" max="16384" width="9.140625" style="191"/>
  </cols>
  <sheetData>
    <row r="1" spans="1:18" s="225" customFormat="1" ht="24" customHeight="1">
      <c r="A1" s="247" t="s">
        <v>88</v>
      </c>
      <c r="B1" s="247"/>
      <c r="C1" s="247"/>
      <c r="D1" s="247"/>
      <c r="E1" s="247"/>
      <c r="F1" s="224">
        <f>C5-100</f>
        <v>5.6099999999999994</v>
      </c>
      <c r="G1" s="224">
        <f>D5-100</f>
        <v>2.7600000000000051</v>
      </c>
      <c r="I1" s="224" t="e">
        <f>#REF!-100</f>
        <v>#REF!</v>
      </c>
    </row>
    <row r="2" spans="1:18" ht="17.25" customHeight="1" thickBot="1">
      <c r="A2" s="190"/>
      <c r="B2" s="190"/>
      <c r="C2" s="190"/>
      <c r="D2" s="190"/>
      <c r="E2" s="186" t="s">
        <v>2</v>
      </c>
      <c r="F2" s="226">
        <f>C7-100</f>
        <v>-93.91</v>
      </c>
      <c r="G2" s="226" t="e">
        <f>#REF!-100</f>
        <v>#REF!</v>
      </c>
      <c r="I2" s="227">
        <f>F7</f>
        <v>71.5</v>
      </c>
      <c r="J2" s="171">
        <f>ROUND($Q$3/SUM($I$2:$I$3)*I2,6)</f>
        <v>3.9699999999999996E-3</v>
      </c>
      <c r="K2" s="171">
        <v>2.879E-3</v>
      </c>
    </row>
    <row r="3" spans="1:18" ht="36" customHeight="1">
      <c r="A3" s="250"/>
      <c r="B3" s="250"/>
      <c r="C3" s="252" t="s">
        <v>239</v>
      </c>
      <c r="D3" s="252" t="s">
        <v>240</v>
      </c>
      <c r="E3" s="248" t="s">
        <v>241</v>
      </c>
      <c r="G3" s="226">
        <f>D7-100</f>
        <v>-4.0900000000000034</v>
      </c>
      <c r="H3" s="226">
        <f>E7-100</f>
        <v>-75.150000000000006</v>
      </c>
      <c r="I3" s="227">
        <f>F22</f>
        <v>83.9</v>
      </c>
      <c r="J3" s="171">
        <f>ROUND($Q$3/SUM($I$2:$I$3)*I3,6)</f>
        <v>4.6589999999999999E-3</v>
      </c>
      <c r="K3" s="171">
        <v>5.7499999999999999E-3</v>
      </c>
      <c r="O3" s="227" t="e">
        <f>O5-Q5</f>
        <v>#REF!</v>
      </c>
      <c r="P3" s="171" t="e">
        <f>O3/(E24-100)</f>
        <v>#REF!</v>
      </c>
      <c r="Q3" s="171">
        <v>8.6289999999999995E-3</v>
      </c>
    </row>
    <row r="4" spans="1:18" ht="29.25" customHeight="1">
      <c r="A4" s="251"/>
      <c r="B4" s="251"/>
      <c r="C4" s="249"/>
      <c r="D4" s="249"/>
      <c r="E4" s="249"/>
      <c r="F4" s="227">
        <f>SUM(F7,F9,F22,F24)</f>
        <v>345.06</v>
      </c>
    </row>
    <row r="5" spans="1:18" ht="24" customHeight="1">
      <c r="A5" s="192" t="s">
        <v>1</v>
      </c>
      <c r="B5" s="193"/>
      <c r="C5" s="187">
        <v>105.61</v>
      </c>
      <c r="D5" s="187">
        <v>102.76</v>
      </c>
      <c r="E5" s="187">
        <v>149.16</v>
      </c>
      <c r="F5" s="187">
        <v>97.46</v>
      </c>
      <c r="G5" s="228">
        <f>D5-100</f>
        <v>2.7600000000000051</v>
      </c>
      <c r="H5" s="228">
        <f>SUM(H7,H9,H22,H24)</f>
        <v>13.342262954723967</v>
      </c>
      <c r="I5" s="228">
        <f>SUM(I7,I9,I22,I24)</f>
        <v>89.748508316321292</v>
      </c>
      <c r="M5" s="228" t="e">
        <f>SUM(M7,M9,M22,M24)</f>
        <v>#REF!</v>
      </c>
      <c r="N5" s="229" t="e">
        <f>SUM(N7,N9,N22,N24)</f>
        <v>#REF!</v>
      </c>
      <c r="O5" s="228" t="e">
        <f>SUM(O7:O9,O22:O24)</f>
        <v>#REF!</v>
      </c>
      <c r="Q5" s="226">
        <f>E5-100</f>
        <v>49.16</v>
      </c>
      <c r="R5" s="230" t="e">
        <f>O5-Q5</f>
        <v>#REF!</v>
      </c>
    </row>
    <row r="6" spans="1:18" ht="16.5" customHeight="1">
      <c r="A6" s="194" t="s">
        <v>77</v>
      </c>
      <c r="B6" s="195"/>
      <c r="C6" s="188"/>
      <c r="D6" s="188"/>
      <c r="E6" s="188"/>
      <c r="F6" s="188"/>
      <c r="R6" s="230"/>
    </row>
    <row r="7" spans="1:18" ht="16.5" customHeight="1">
      <c r="A7" s="196" t="s">
        <v>78</v>
      </c>
      <c r="B7" s="195"/>
      <c r="C7" s="187">
        <v>6.09</v>
      </c>
      <c r="D7" s="187">
        <v>95.91</v>
      </c>
      <c r="E7" s="187">
        <v>24.85</v>
      </c>
      <c r="F7" s="187">
        <v>71.5</v>
      </c>
      <c r="H7" s="226">
        <f>(D7-100)*$F7/100</f>
        <v>-2.9243500000000022</v>
      </c>
      <c r="I7" s="226">
        <f>(E7-100)*$F7/100</f>
        <v>-53.732250000000001</v>
      </c>
      <c r="J7" s="226"/>
      <c r="M7" s="228">
        <f>(C7-100)*$F7/100</f>
        <v>-67.145649999999989</v>
      </c>
      <c r="N7" s="228">
        <f>(D7-100)*$F7/100</f>
        <v>-2.9243500000000022</v>
      </c>
      <c r="O7" s="228">
        <f>ROUND((E7-100)*$F7/100,2)</f>
        <v>-53.73</v>
      </c>
      <c r="P7" s="231">
        <f>(E7-100)*$F7/100</f>
        <v>-53.732250000000001</v>
      </c>
      <c r="Q7" s="227">
        <f>Q5-O7-O22-O24</f>
        <v>42.549999999999983</v>
      </c>
      <c r="R7" s="230"/>
    </row>
    <row r="8" spans="1:18" ht="19.5" customHeight="1">
      <c r="A8" s="196"/>
      <c r="B8" s="197" t="s">
        <v>67</v>
      </c>
      <c r="C8" s="188">
        <v>6.09</v>
      </c>
      <c r="D8" s="188">
        <v>95.91</v>
      </c>
      <c r="E8" s="188">
        <v>24.85</v>
      </c>
      <c r="F8" s="188">
        <v>71.5</v>
      </c>
      <c r="M8" s="228"/>
      <c r="N8" s="228"/>
      <c r="O8" s="228"/>
      <c r="R8" s="230"/>
    </row>
    <row r="9" spans="1:18" ht="19.5" customHeight="1">
      <c r="A9" s="196" t="s">
        <v>79</v>
      </c>
      <c r="B9" s="197"/>
      <c r="C9" s="187">
        <v>105.24</v>
      </c>
      <c r="D9" s="187">
        <v>102.9</v>
      </c>
      <c r="E9" s="187">
        <v>151.18</v>
      </c>
      <c r="F9" s="187">
        <v>96.8</v>
      </c>
      <c r="G9" s="232">
        <f>SUM(G11:G21)/(SUM($F11:$F21)/100)</f>
        <v>8.8987390785760674</v>
      </c>
      <c r="H9" s="232">
        <f>SUM(H11:H21)/((SUM($F11:$F21)/100))*(F9/100)</f>
        <v>2.2565429547239688</v>
      </c>
      <c r="I9" s="232">
        <f>SUM(I11:I21)/(SUM($F11:$F21)/100)</f>
        <v>83.140060316321296</v>
      </c>
      <c r="J9" s="233">
        <f>SUM(J11:J21)/(SUM($F11:$F21)/100)</f>
        <v>108.89873907857606</v>
      </c>
      <c r="K9" s="233">
        <f>SUM(K11:K21)/(SUM($F11:$F21)/100)</f>
        <v>102.33113941603713</v>
      </c>
      <c r="L9" s="233">
        <f>SUM(L11:L21)/(SUM($F11:$F21)/100)</f>
        <v>183.1400603163213</v>
      </c>
      <c r="M9" s="228" t="e">
        <f>(#REF!-100)*$F9/100</f>
        <v>#REF!</v>
      </c>
      <c r="N9" s="228" t="e">
        <f>(#REF!-100)*$F9/100</f>
        <v>#REF!</v>
      </c>
      <c r="O9" s="228" t="e">
        <f>ROUND((#REF!-100)*$F9/100,2)</f>
        <v>#REF!</v>
      </c>
      <c r="P9" s="231" t="e">
        <f>(#REF!-100)*$F9/100</f>
        <v>#REF!</v>
      </c>
      <c r="R9" s="230"/>
    </row>
    <row r="10" spans="1:18" ht="19.5" customHeight="1">
      <c r="A10" s="196"/>
      <c r="B10" s="95" t="s">
        <v>30</v>
      </c>
      <c r="F10" s="187"/>
      <c r="G10" s="232"/>
      <c r="H10" s="232"/>
      <c r="I10" s="232"/>
      <c r="J10" s="233"/>
      <c r="K10" s="233"/>
      <c r="L10" s="233"/>
      <c r="M10" s="228"/>
      <c r="N10" s="228"/>
      <c r="O10" s="228"/>
      <c r="P10" s="231"/>
      <c r="R10" s="230"/>
    </row>
    <row r="11" spans="1:18" ht="19.5" customHeight="1">
      <c r="B11" s="18" t="s">
        <v>48</v>
      </c>
      <c r="C11" s="188">
        <v>100.13</v>
      </c>
      <c r="D11" s="188">
        <v>102.79</v>
      </c>
      <c r="E11" s="188">
        <v>119.44</v>
      </c>
      <c r="F11" s="188">
        <v>99.89</v>
      </c>
      <c r="G11" s="226">
        <f t="shared" ref="G11:G21" si="0">(C11-100)*$F11/100</f>
        <v>0.12985699999999548</v>
      </c>
      <c r="H11" s="226">
        <f t="shared" ref="H11:H21" si="1">(D11-100)*$F11/100</f>
        <v>2.7869310000000063</v>
      </c>
      <c r="I11" s="226">
        <f t="shared" ref="I11:I21" si="2">(E11-100)*$F11/100</f>
        <v>19.418615999999997</v>
      </c>
      <c r="J11" s="228">
        <f t="shared" ref="J11:J21" si="3">C11*$F11/100</f>
        <v>100.01985699999999</v>
      </c>
      <c r="K11" s="228">
        <f t="shared" ref="K11:K21" si="4">D11*$F11/100</f>
        <v>102.67693100000001</v>
      </c>
      <c r="L11" s="228">
        <f t="shared" ref="L11:L21" si="5">E11*$F11/100</f>
        <v>119.308616</v>
      </c>
      <c r="M11" s="228">
        <f t="shared" ref="M11:M21" si="6">G11*($F$9/100)</f>
        <v>0.12570157599999562</v>
      </c>
      <c r="N11" s="228">
        <f t="shared" ref="N11:N21" si="7">H11*($F$9/100)</f>
        <v>2.6977492080000061</v>
      </c>
      <c r="O11" s="228">
        <f t="shared" ref="O11:O21" si="8">I11*($F$9/100)</f>
        <v>18.797220287999995</v>
      </c>
      <c r="P11" s="227">
        <f>SUM(M11:M21)</f>
        <v>88.829940055999927</v>
      </c>
      <c r="Q11" s="227">
        <f>SUM(N11:N21)</f>
        <v>23.270147911999988</v>
      </c>
      <c r="R11" s="230"/>
    </row>
    <row r="12" spans="1:18" ht="19.5" customHeight="1">
      <c r="B12" s="18" t="s">
        <v>117</v>
      </c>
      <c r="C12" s="188">
        <v>95.63</v>
      </c>
      <c r="D12" s="188">
        <v>103.55</v>
      </c>
      <c r="E12" s="188">
        <v>161.11000000000001</v>
      </c>
      <c r="F12" s="188">
        <v>68.849999999999994</v>
      </c>
      <c r="G12" s="226">
        <f t="shared" si="0"/>
        <v>-3.0087450000000029</v>
      </c>
      <c r="H12" s="226">
        <f t="shared" si="1"/>
        <v>2.4441749999999978</v>
      </c>
      <c r="I12" s="226">
        <f t="shared" si="2"/>
        <v>42.074235000000009</v>
      </c>
      <c r="J12" s="228">
        <f t="shared" si="3"/>
        <v>65.84125499999999</v>
      </c>
      <c r="K12" s="228">
        <f t="shared" si="4"/>
        <v>71.294174999999996</v>
      </c>
      <c r="L12" s="228">
        <f t="shared" si="5"/>
        <v>110.92423500000001</v>
      </c>
      <c r="M12" s="228">
        <f t="shared" si="6"/>
        <v>-2.9124651600000027</v>
      </c>
      <c r="N12" s="228">
        <f t="shared" si="7"/>
        <v>2.3659613999999975</v>
      </c>
      <c r="O12" s="228">
        <f t="shared" si="8"/>
        <v>40.727859480000006</v>
      </c>
      <c r="P12" s="227">
        <f>SUM(M12:M22)</f>
        <v>77.562318479999945</v>
      </c>
      <c r="Q12" s="227">
        <f>SUM(N12:N22)</f>
        <v>30.682348703999978</v>
      </c>
      <c r="R12" s="230"/>
    </row>
    <row r="13" spans="1:18" ht="19.5" customHeight="1">
      <c r="A13" s="198"/>
      <c r="B13" s="18" t="s">
        <v>49</v>
      </c>
      <c r="C13" s="189">
        <v>157.88999999999999</v>
      </c>
      <c r="D13" s="189">
        <v>101.16</v>
      </c>
      <c r="E13" s="189">
        <v>327.57</v>
      </c>
      <c r="F13" s="189">
        <v>102.39</v>
      </c>
      <c r="G13" s="226">
        <f t="shared" si="0"/>
        <v>59.273570999999983</v>
      </c>
      <c r="H13" s="226">
        <f t="shared" si="1"/>
        <v>1.1877239999999964</v>
      </c>
      <c r="I13" s="226">
        <f t="shared" si="2"/>
        <v>233.00892299999998</v>
      </c>
      <c r="J13" s="228">
        <f t="shared" si="3"/>
        <v>161.66357099999999</v>
      </c>
      <c r="K13" s="228">
        <f t="shared" si="4"/>
        <v>103.577724</v>
      </c>
      <c r="L13" s="228">
        <f t="shared" si="5"/>
        <v>335.39892299999997</v>
      </c>
      <c r="M13" s="228">
        <f t="shared" si="6"/>
        <v>57.37681672799998</v>
      </c>
      <c r="N13" s="228">
        <f t="shared" si="7"/>
        <v>1.1497168319999966</v>
      </c>
      <c r="O13" s="228">
        <f t="shared" si="8"/>
        <v>225.55263746399999</v>
      </c>
      <c r="R13" s="230"/>
    </row>
    <row r="14" spans="1:18" ht="19.5" customHeight="1">
      <c r="A14" s="198"/>
      <c r="B14" s="18" t="s">
        <v>210</v>
      </c>
      <c r="C14" s="189">
        <v>114.32</v>
      </c>
      <c r="D14" s="189">
        <v>100.13</v>
      </c>
      <c r="E14" s="189">
        <v>168</v>
      </c>
      <c r="F14" s="189">
        <v>125.45</v>
      </c>
      <c r="G14" s="226">
        <f t="shared" si="0"/>
        <v>17.964439999999993</v>
      </c>
      <c r="H14" s="226">
        <f t="shared" si="1"/>
        <v>0.16308499999999429</v>
      </c>
      <c r="I14" s="226">
        <f t="shared" si="2"/>
        <v>85.305999999999997</v>
      </c>
      <c r="J14" s="228">
        <f t="shared" si="3"/>
        <v>143.41443999999998</v>
      </c>
      <c r="K14" s="228">
        <f t="shared" si="4"/>
        <v>125.613085</v>
      </c>
      <c r="L14" s="228">
        <f t="shared" si="5"/>
        <v>210.75600000000003</v>
      </c>
      <c r="M14" s="228">
        <f t="shared" si="6"/>
        <v>17.389577919999994</v>
      </c>
      <c r="N14" s="228">
        <f t="shared" si="7"/>
        <v>0.15786627999999447</v>
      </c>
      <c r="O14" s="228">
        <f t="shared" si="8"/>
        <v>82.576207999999994</v>
      </c>
      <c r="R14" s="230"/>
    </row>
    <row r="15" spans="1:18" ht="19.5" customHeight="1">
      <c r="A15" s="198"/>
      <c r="B15" s="18" t="s">
        <v>50</v>
      </c>
      <c r="C15" s="188">
        <v>111.44</v>
      </c>
      <c r="D15" s="188">
        <v>102.39</v>
      </c>
      <c r="E15" s="188">
        <v>175.06</v>
      </c>
      <c r="F15" s="188">
        <v>84.21</v>
      </c>
      <c r="G15" s="226">
        <f t="shared" si="0"/>
        <v>9.6336239999999975</v>
      </c>
      <c r="H15" s="226">
        <f t="shared" si="1"/>
        <v>2.0126190000000004</v>
      </c>
      <c r="I15" s="226">
        <f t="shared" si="2"/>
        <v>63.208025999999997</v>
      </c>
      <c r="J15" s="228">
        <f t="shared" si="3"/>
        <v>93.843624000000005</v>
      </c>
      <c r="K15" s="228">
        <f t="shared" si="4"/>
        <v>86.222618999999995</v>
      </c>
      <c r="L15" s="228">
        <f t="shared" si="5"/>
        <v>147.418026</v>
      </c>
      <c r="M15" s="228">
        <f t="shared" si="6"/>
        <v>9.3253480319999973</v>
      </c>
      <c r="N15" s="228">
        <f t="shared" si="7"/>
        <v>1.9482151920000004</v>
      </c>
      <c r="O15" s="228">
        <f t="shared" si="8"/>
        <v>61.185369167999994</v>
      </c>
      <c r="R15" s="230"/>
    </row>
    <row r="16" spans="1:18" ht="19.5" customHeight="1">
      <c r="B16" s="36" t="s">
        <v>51</v>
      </c>
      <c r="C16" s="188">
        <v>109.78</v>
      </c>
      <c r="D16" s="188">
        <v>105.91</v>
      </c>
      <c r="E16" s="188">
        <v>189.95</v>
      </c>
      <c r="F16" s="188">
        <v>103.87</v>
      </c>
      <c r="G16" s="226">
        <f t="shared" si="0"/>
        <v>10.158486000000002</v>
      </c>
      <c r="H16" s="226">
        <f t="shared" si="1"/>
        <v>6.1387169999999971</v>
      </c>
      <c r="I16" s="226">
        <f t="shared" si="2"/>
        <v>93.431065000000004</v>
      </c>
      <c r="J16" s="228">
        <f t="shared" si="3"/>
        <v>114.02848600000002</v>
      </c>
      <c r="K16" s="228">
        <f t="shared" si="4"/>
        <v>110.00871699999999</v>
      </c>
      <c r="L16" s="228">
        <f t="shared" si="5"/>
        <v>197.30106499999999</v>
      </c>
      <c r="M16" s="228">
        <f t="shared" si="6"/>
        <v>9.833414448000001</v>
      </c>
      <c r="N16" s="228">
        <f t="shared" si="7"/>
        <v>5.9422780559999966</v>
      </c>
      <c r="O16" s="228">
        <f t="shared" si="8"/>
        <v>90.441270920000008</v>
      </c>
      <c r="R16" s="230"/>
    </row>
    <row r="17" spans="1:18" ht="19.5" customHeight="1">
      <c r="B17" s="36" t="s">
        <v>52</v>
      </c>
      <c r="C17" s="188">
        <v>113.31</v>
      </c>
      <c r="D17" s="188">
        <v>104.05</v>
      </c>
      <c r="E17" s="188">
        <v>205.19</v>
      </c>
      <c r="F17" s="188">
        <v>99.19</v>
      </c>
      <c r="G17" s="226">
        <f t="shared" si="0"/>
        <v>13.202189000000002</v>
      </c>
      <c r="H17" s="226">
        <f t="shared" si="1"/>
        <v>4.0171949999999974</v>
      </c>
      <c r="I17" s="226">
        <f t="shared" si="2"/>
        <v>104.33796099999999</v>
      </c>
      <c r="J17" s="228">
        <f t="shared" si="3"/>
        <v>112.392189</v>
      </c>
      <c r="K17" s="228">
        <f t="shared" si="4"/>
        <v>103.207195</v>
      </c>
      <c r="L17" s="228">
        <f t="shared" si="5"/>
        <v>203.527961</v>
      </c>
      <c r="M17" s="228">
        <f t="shared" si="6"/>
        <v>12.779718952000001</v>
      </c>
      <c r="N17" s="228">
        <f>H17*($F$9/100)</f>
        <v>3.8886447599999974</v>
      </c>
      <c r="O17" s="228">
        <f>I17*($F$9/100)</f>
        <v>100.99914624799999</v>
      </c>
      <c r="P17" s="226">
        <f>E17-100</f>
        <v>105.19</v>
      </c>
      <c r="Q17" s="227">
        <f>P17*F17/100</f>
        <v>104.33796099999999</v>
      </c>
      <c r="R17" s="230"/>
    </row>
    <row r="18" spans="1:18" ht="19.5" customHeight="1">
      <c r="B18" s="18" t="s">
        <v>174</v>
      </c>
      <c r="C18" s="188">
        <v>83.88</v>
      </c>
      <c r="D18" s="188">
        <v>100.19</v>
      </c>
      <c r="E18" s="188">
        <v>134.63999999999999</v>
      </c>
      <c r="F18" s="188">
        <v>92.93</v>
      </c>
      <c r="G18" s="226">
        <f t="shared" si="0"/>
        <v>-14.980316000000006</v>
      </c>
      <c r="H18" s="226">
        <f t="shared" si="1"/>
        <v>0.17656699999999792</v>
      </c>
      <c r="I18" s="226">
        <f t="shared" si="2"/>
        <v>32.190951999999989</v>
      </c>
      <c r="J18" s="228">
        <f t="shared" si="3"/>
        <v>77.949683999999991</v>
      </c>
      <c r="K18" s="228">
        <f t="shared" si="4"/>
        <v>93.106567000000013</v>
      </c>
      <c r="L18" s="228">
        <f t="shared" si="5"/>
        <v>125.120952</v>
      </c>
      <c r="M18" s="228">
        <f t="shared" si="6"/>
        <v>-14.500945888000006</v>
      </c>
      <c r="N18" s="228">
        <f t="shared" si="7"/>
        <v>0.17091685599999798</v>
      </c>
      <c r="O18" s="228">
        <f t="shared" si="8"/>
        <v>31.160841535999989</v>
      </c>
      <c r="R18" s="230"/>
    </row>
    <row r="19" spans="1:18" ht="19.5" customHeight="1">
      <c r="B19" s="18" t="s">
        <v>211</v>
      </c>
      <c r="C19" s="188">
        <v>103.49</v>
      </c>
      <c r="D19" s="188">
        <v>104.16</v>
      </c>
      <c r="E19" s="188">
        <v>183.46</v>
      </c>
      <c r="F19" s="188">
        <v>88.77</v>
      </c>
      <c r="G19" s="226">
        <f t="shared" si="0"/>
        <v>3.0980729999999954</v>
      </c>
      <c r="H19" s="226">
        <f t="shared" si="1"/>
        <v>3.692831999999997</v>
      </c>
      <c r="I19" s="226">
        <f t="shared" si="2"/>
        <v>74.087441999999996</v>
      </c>
      <c r="J19" s="228">
        <f t="shared" si="3"/>
        <v>91.868072999999981</v>
      </c>
      <c r="K19" s="228">
        <f t="shared" si="4"/>
        <v>92.462831999999992</v>
      </c>
      <c r="L19" s="228">
        <f t="shared" si="5"/>
        <v>162.85744199999999</v>
      </c>
      <c r="M19" s="228">
        <f t="shared" si="6"/>
        <v>2.9989346639999956</v>
      </c>
      <c r="N19" s="228">
        <f t="shared" si="7"/>
        <v>3.5746613759999968</v>
      </c>
      <c r="O19" s="228">
        <f t="shared" si="8"/>
        <v>71.71664385599999</v>
      </c>
      <c r="R19" s="230"/>
    </row>
    <row r="20" spans="1:18" ht="19.5" customHeight="1">
      <c r="B20" s="36" t="s">
        <v>53</v>
      </c>
      <c r="C20" s="188">
        <v>118.97</v>
      </c>
      <c r="D20" s="188">
        <v>96.68</v>
      </c>
      <c r="E20" s="188">
        <v>166.37</v>
      </c>
      <c r="F20" s="188">
        <v>88.36</v>
      </c>
      <c r="G20" s="226">
        <f t="shared" si="0"/>
        <v>16.761892</v>
      </c>
      <c r="H20" s="226">
        <f t="shared" si="1"/>
        <v>-2.9335519999999939</v>
      </c>
      <c r="I20" s="226">
        <f t="shared" si="2"/>
        <v>58.644531999999998</v>
      </c>
      <c r="J20" s="228">
        <f t="shared" si="3"/>
        <v>105.121892</v>
      </c>
      <c r="K20" s="228">
        <f t="shared" si="4"/>
        <v>85.426447999999993</v>
      </c>
      <c r="L20" s="228">
        <f t="shared" si="5"/>
        <v>147.00453200000001</v>
      </c>
      <c r="M20" s="228">
        <f t="shared" si="6"/>
        <v>16.225511456</v>
      </c>
      <c r="N20" s="228">
        <f t="shared" si="7"/>
        <v>-2.8396783359999942</v>
      </c>
      <c r="O20" s="228">
        <f t="shared" si="8"/>
        <v>56.767906975999999</v>
      </c>
      <c r="R20" s="230"/>
    </row>
    <row r="21" spans="1:18" ht="19.5" customHeight="1">
      <c r="B21" s="36" t="s">
        <v>54</v>
      </c>
      <c r="C21" s="188">
        <v>73.53</v>
      </c>
      <c r="D21" s="188">
        <v>105.63</v>
      </c>
      <c r="E21" s="188">
        <v>166.81</v>
      </c>
      <c r="F21" s="188">
        <v>77.319999999999993</v>
      </c>
      <c r="G21" s="226">
        <f t="shared" si="0"/>
        <v>-20.466603999999997</v>
      </c>
      <c r="H21" s="226">
        <f t="shared" si="1"/>
        <v>4.3531159999999964</v>
      </c>
      <c r="I21" s="226">
        <f t="shared" si="2"/>
        <v>51.657491999999991</v>
      </c>
      <c r="J21" s="228">
        <f t="shared" si="3"/>
        <v>56.853395999999996</v>
      </c>
      <c r="K21" s="228">
        <f t="shared" si="4"/>
        <v>81.673115999999993</v>
      </c>
      <c r="L21" s="228">
        <f t="shared" si="5"/>
        <v>128.97749199999998</v>
      </c>
      <c r="M21" s="228">
        <f t="shared" si="6"/>
        <v>-19.811672671999997</v>
      </c>
      <c r="N21" s="228">
        <f t="shared" si="7"/>
        <v>4.2138162879999967</v>
      </c>
      <c r="O21" s="228">
        <f t="shared" si="8"/>
        <v>50.004452255999986</v>
      </c>
      <c r="R21" s="230"/>
    </row>
    <row r="22" spans="1:18" ht="19.5" customHeight="1">
      <c r="B22" s="36" t="s">
        <v>212</v>
      </c>
      <c r="C22" s="188">
        <v>86.72</v>
      </c>
      <c r="D22" s="188">
        <v>112.05</v>
      </c>
      <c r="E22" s="188">
        <v>114.61</v>
      </c>
      <c r="F22" s="188">
        <v>83.9</v>
      </c>
      <c r="H22" s="226">
        <f>(D22-100)*$F22/100</f>
        <v>10.109949999999998</v>
      </c>
      <c r="I22" s="226">
        <f>(E22-100)*$F22/100</f>
        <v>12.25779</v>
      </c>
      <c r="M22" s="228">
        <f>(C22-100)*$F22/100</f>
        <v>-11.141920000000002</v>
      </c>
      <c r="N22" s="228">
        <f>(D22-100)*$F22/100</f>
        <v>10.109949999999998</v>
      </c>
      <c r="O22" s="228">
        <f>ROUND((E22-100)*$F22/100,2)</f>
        <v>12.26</v>
      </c>
      <c r="P22" s="231">
        <f>(E22-100)*$F22/100</f>
        <v>12.25779</v>
      </c>
      <c r="R22" s="230"/>
    </row>
    <row r="23" spans="1:18" ht="19.5" customHeight="1">
      <c r="B23" s="18" t="s">
        <v>55</v>
      </c>
      <c r="C23" s="188">
        <v>97.46</v>
      </c>
      <c r="D23" s="188">
        <v>94.17</v>
      </c>
      <c r="E23" s="188">
        <v>130.83000000000001</v>
      </c>
      <c r="F23" s="188">
        <v>106.96</v>
      </c>
      <c r="M23" s="228"/>
      <c r="N23" s="228"/>
      <c r="O23" s="228"/>
      <c r="R23" s="230"/>
    </row>
    <row r="24" spans="1:18" ht="26.25" customHeight="1">
      <c r="B24" s="36" t="s">
        <v>213</v>
      </c>
      <c r="C24" s="188">
        <v>99.95</v>
      </c>
      <c r="D24" s="188">
        <v>104.2</v>
      </c>
      <c r="E24" s="188">
        <v>151.78</v>
      </c>
      <c r="F24" s="188">
        <v>92.86</v>
      </c>
      <c r="H24" s="226">
        <f>(D24-100)*$F24/100</f>
        <v>3.9001200000000029</v>
      </c>
      <c r="I24" s="226">
        <f>(E24-100)*$F24/100</f>
        <v>48.082907999999996</v>
      </c>
      <c r="M24" s="228">
        <f>(C24-100)*$F24/100</f>
        <v>-4.6429999999997362E-2</v>
      </c>
      <c r="N24" s="228">
        <f>(D24-100)*$F24/100</f>
        <v>3.9001200000000029</v>
      </c>
      <c r="O24" s="228">
        <f>ROUND((E24-100)*$F24/100,2)</f>
        <v>48.08</v>
      </c>
      <c r="P24" s="234">
        <f>(E24-100)*$F24/100</f>
        <v>48.082907999999996</v>
      </c>
      <c r="R24" s="230"/>
    </row>
    <row r="25" spans="1:18" ht="19.5" customHeight="1">
      <c r="B25" s="18" t="s">
        <v>237</v>
      </c>
      <c r="C25" s="188">
        <v>80.459999999999994</v>
      </c>
      <c r="D25" s="188">
        <v>101.6</v>
      </c>
      <c r="E25" s="188">
        <v>100.87</v>
      </c>
      <c r="F25" s="188">
        <v>101.62</v>
      </c>
    </row>
    <row r="26" spans="1:18" ht="19.5" customHeight="1">
      <c r="B26" s="18" t="s">
        <v>214</v>
      </c>
      <c r="C26" s="188">
        <v>112.4</v>
      </c>
      <c r="D26" s="188">
        <v>101.2</v>
      </c>
      <c r="E26" s="188">
        <v>149.99</v>
      </c>
      <c r="F26" s="188"/>
    </row>
    <row r="27" spans="1:18" ht="19.5" customHeight="1">
      <c r="B27" s="18" t="s">
        <v>215</v>
      </c>
      <c r="C27" s="188">
        <v>94.39</v>
      </c>
      <c r="D27" s="188">
        <v>109.6</v>
      </c>
      <c r="E27" s="188">
        <v>145.38</v>
      </c>
      <c r="F27" s="188">
        <v>85.69</v>
      </c>
    </row>
    <row r="28" spans="1:18" ht="19.5" customHeight="1">
      <c r="A28" s="199" t="s">
        <v>80</v>
      </c>
      <c r="B28" s="18"/>
      <c r="C28" s="187">
        <v>114.28</v>
      </c>
      <c r="D28" s="187">
        <v>101.07</v>
      </c>
      <c r="E28" s="187">
        <v>127.71</v>
      </c>
      <c r="F28" s="187">
        <v>107.03</v>
      </c>
      <c r="H28" s="226"/>
    </row>
    <row r="29" spans="1:18" ht="19.5" customHeight="1">
      <c r="B29" s="170" t="s">
        <v>175</v>
      </c>
      <c r="C29" s="188">
        <v>114.29</v>
      </c>
      <c r="D29" s="188">
        <v>101.08</v>
      </c>
      <c r="E29" s="188">
        <v>127.73</v>
      </c>
      <c r="F29" s="188">
        <v>107.33</v>
      </c>
      <c r="O29" s="227" t="e">
        <f>O7+O9+O22+O24</f>
        <v>#REF!</v>
      </c>
    </row>
    <row r="30" spans="1:18" ht="19.5" customHeight="1">
      <c r="A30" s="246" t="s">
        <v>81</v>
      </c>
      <c r="B30" s="246"/>
      <c r="C30" s="187">
        <v>107.29</v>
      </c>
      <c r="D30" s="187">
        <v>100.69</v>
      </c>
      <c r="E30" s="187">
        <v>125.3</v>
      </c>
      <c r="F30" s="187">
        <v>109.21</v>
      </c>
    </row>
    <row r="31" spans="1:18" ht="19.5" customHeight="1">
      <c r="B31" s="200" t="s">
        <v>25</v>
      </c>
      <c r="C31" s="188"/>
      <c r="D31" s="188"/>
      <c r="E31" s="188"/>
      <c r="F31" s="188"/>
    </row>
    <row r="32" spans="1:18" ht="19.5" customHeight="1">
      <c r="B32" s="201" t="s">
        <v>216</v>
      </c>
      <c r="C32" s="188">
        <v>101.78</v>
      </c>
      <c r="D32" s="188">
        <v>100.25</v>
      </c>
      <c r="E32" s="188">
        <v>125.19</v>
      </c>
      <c r="F32" s="188">
        <v>112.5</v>
      </c>
    </row>
    <row r="33" spans="1:17" ht="19.5" customHeight="1">
      <c r="B33" s="201" t="s">
        <v>217</v>
      </c>
      <c r="C33" s="188">
        <v>90.94</v>
      </c>
      <c r="D33" s="188">
        <v>101.08</v>
      </c>
      <c r="E33" s="188">
        <v>100.45</v>
      </c>
      <c r="F33" s="188">
        <v>110.09</v>
      </c>
    </row>
    <row r="34" spans="1:17" ht="29.25" customHeight="1">
      <c r="B34" s="35" t="s">
        <v>218</v>
      </c>
      <c r="C34" s="188">
        <v>132.13999999999999</v>
      </c>
      <c r="D34" s="188">
        <v>102.13</v>
      </c>
      <c r="E34" s="188">
        <v>127.07</v>
      </c>
      <c r="F34" s="188">
        <v>100.31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</row>
    <row r="35" spans="1:17" ht="6.75" customHeight="1" thickBot="1">
      <c r="A35" s="190"/>
      <c r="B35" s="190"/>
      <c r="C35" s="190"/>
      <c r="D35" s="190"/>
      <c r="E35" s="190"/>
      <c r="F35" s="190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</row>
    <row r="37" spans="1:17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</row>
    <row r="38" spans="1:17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</row>
    <row r="40" spans="1:17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</sheetData>
  <mergeCells count="6">
    <mergeCell ref="A30:B30"/>
    <mergeCell ref="A1:E1"/>
    <mergeCell ref="E3:E4"/>
    <mergeCell ref="A3:B4"/>
    <mergeCell ref="C3:C4"/>
    <mergeCell ref="D3:D4"/>
  </mergeCells>
  <printOptions horizontalCentered="1"/>
  <pageMargins left="0.45" right="0.85" top="0.85" bottom="0.85" header="0.6" footer="0.6"/>
  <pageSetup paperSize="9" firstPageNumber="14" orientation="portrait" useFirstPageNumber="1" r:id="rId1"/>
  <headerFooter>
    <oddHeader>&amp;C&amp;P</oddHeader>
  </headerFooter>
  <ignoredErrors>
    <ignoredError sqref="G9 I9:L9" formulaRange="1"/>
    <ignoredError sqref="H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47"/>
  <sheetViews>
    <sheetView workbookViewId="0">
      <selection activeCell="N1" sqref="N1"/>
    </sheetView>
  </sheetViews>
  <sheetFormatPr defaultRowHeight="12.75"/>
  <cols>
    <col min="1" max="1" width="37.140625" style="42" customWidth="1"/>
    <col min="2" max="2" width="10" style="84" customWidth="1"/>
    <col min="3" max="4" width="11.28515625" style="83" customWidth="1"/>
    <col min="5" max="5" width="10.140625" style="82" customWidth="1"/>
    <col min="6" max="6" width="11" style="41" customWidth="1"/>
    <col min="7" max="16384" width="9.140625" style="42"/>
  </cols>
  <sheetData>
    <row r="1" spans="1:6" s="50" customFormat="1" ht="24.95" customHeight="1">
      <c r="A1" s="253" t="s">
        <v>41</v>
      </c>
      <c r="B1" s="253"/>
      <c r="C1" s="253"/>
      <c r="D1" s="253"/>
      <c r="E1" s="253"/>
      <c r="F1" s="253"/>
    </row>
    <row r="2" spans="1:6" s="50" customFormat="1" ht="19.5" customHeight="1" thickBot="1">
      <c r="A2" s="42"/>
      <c r="B2" s="84"/>
      <c r="C2" s="83"/>
      <c r="D2" s="83"/>
      <c r="E2" s="82"/>
      <c r="F2" s="41"/>
    </row>
    <row r="3" spans="1:6" ht="27.75" customHeight="1">
      <c r="A3" s="254"/>
      <c r="B3" s="256" t="s">
        <v>3</v>
      </c>
      <c r="C3" s="256" t="s">
        <v>242</v>
      </c>
      <c r="D3" s="256" t="s">
        <v>243</v>
      </c>
      <c r="E3" s="256" t="s">
        <v>244</v>
      </c>
      <c r="F3" s="256" t="s">
        <v>245</v>
      </c>
    </row>
    <row r="4" spans="1:6" ht="38.25" customHeight="1">
      <c r="A4" s="255"/>
      <c r="B4" s="257"/>
      <c r="C4" s="257"/>
      <c r="D4" s="257"/>
      <c r="E4" s="257"/>
      <c r="F4" s="257"/>
    </row>
    <row r="5" spans="1:6" ht="21.6" customHeight="1">
      <c r="A5" s="37" t="s">
        <v>185</v>
      </c>
      <c r="B5" s="73" t="s">
        <v>130</v>
      </c>
      <c r="C5" s="31">
        <v>4341</v>
      </c>
      <c r="D5" s="31">
        <v>4164</v>
      </c>
      <c r="E5" s="79">
        <v>95.92</v>
      </c>
      <c r="F5" s="271">
        <v>24.85</v>
      </c>
    </row>
    <row r="6" spans="1:6" ht="21.6" customHeight="1">
      <c r="A6" s="37" t="s">
        <v>186</v>
      </c>
      <c r="B6" s="73" t="s">
        <v>42</v>
      </c>
      <c r="C6" s="31">
        <v>87250</v>
      </c>
      <c r="D6" s="31">
        <v>84400</v>
      </c>
      <c r="E6" s="79">
        <v>96.73</v>
      </c>
      <c r="F6" s="271">
        <v>114.91</v>
      </c>
    </row>
    <row r="7" spans="1:6" ht="21.6" customHeight="1">
      <c r="A7" s="37" t="s">
        <v>82</v>
      </c>
      <c r="B7" s="73" t="s">
        <v>42</v>
      </c>
      <c r="C7" s="31">
        <v>5491</v>
      </c>
      <c r="D7" s="31">
        <v>5500</v>
      </c>
      <c r="E7" s="79">
        <v>100.16</v>
      </c>
      <c r="F7" s="271">
        <v>150.27000000000001</v>
      </c>
    </row>
    <row r="8" spans="1:6" ht="21.6" customHeight="1">
      <c r="A8" s="37" t="s">
        <v>83</v>
      </c>
      <c r="B8" s="73" t="s">
        <v>42</v>
      </c>
      <c r="C8" s="31">
        <v>9604</v>
      </c>
      <c r="D8" s="31">
        <v>9957</v>
      </c>
      <c r="E8" s="79">
        <v>103.68</v>
      </c>
      <c r="F8" s="271">
        <v>84.25</v>
      </c>
    </row>
    <row r="9" spans="1:6" ht="21.6" customHeight="1">
      <c r="A9" s="37" t="s">
        <v>139</v>
      </c>
      <c r="B9" s="73" t="s">
        <v>42</v>
      </c>
      <c r="C9" s="31">
        <v>62627</v>
      </c>
      <c r="D9" s="31">
        <v>64992</v>
      </c>
      <c r="E9" s="79">
        <v>103.78</v>
      </c>
      <c r="F9" s="271">
        <v>114.91</v>
      </c>
    </row>
    <row r="10" spans="1:6" ht="21.6" customHeight="1">
      <c r="A10" s="37" t="s">
        <v>187</v>
      </c>
      <c r="B10" s="73" t="s">
        <v>116</v>
      </c>
      <c r="C10" s="31">
        <v>5809</v>
      </c>
      <c r="D10" s="31">
        <v>6004</v>
      </c>
      <c r="E10" s="79">
        <v>103.36</v>
      </c>
      <c r="F10" s="271">
        <v>164.54</v>
      </c>
    </row>
    <row r="11" spans="1:6" ht="21.6" customHeight="1">
      <c r="A11" s="37" t="s">
        <v>84</v>
      </c>
      <c r="B11" s="73" t="s">
        <v>43</v>
      </c>
      <c r="C11" s="31">
        <v>17794</v>
      </c>
      <c r="D11" s="31">
        <v>18000</v>
      </c>
      <c r="E11" s="79">
        <v>101.16</v>
      </c>
      <c r="F11" s="272">
        <v>327.57</v>
      </c>
    </row>
    <row r="12" spans="1:6" ht="21.6" customHeight="1">
      <c r="A12" s="37" t="s">
        <v>87</v>
      </c>
      <c r="B12" s="73" t="s">
        <v>44</v>
      </c>
      <c r="C12" s="31">
        <v>175.41</v>
      </c>
      <c r="D12" s="31">
        <v>179.04</v>
      </c>
      <c r="E12" s="79">
        <v>102.07</v>
      </c>
      <c r="F12" s="271">
        <v>170.11</v>
      </c>
    </row>
    <row r="13" spans="1:6" ht="21.6" customHeight="1">
      <c r="A13" s="37" t="s">
        <v>188</v>
      </c>
      <c r="B13" s="73" t="s">
        <v>45</v>
      </c>
      <c r="C13" s="31">
        <v>3277</v>
      </c>
      <c r="D13" s="31">
        <v>3471</v>
      </c>
      <c r="E13" s="79">
        <v>105.92</v>
      </c>
      <c r="F13" s="271">
        <v>181.92</v>
      </c>
    </row>
    <row r="14" spans="1:6" ht="21.6" customHeight="1">
      <c r="A14" s="37" t="s">
        <v>89</v>
      </c>
      <c r="B14" s="73" t="s">
        <v>44</v>
      </c>
      <c r="C14" s="31">
        <v>2732</v>
      </c>
      <c r="D14" s="31">
        <v>2847</v>
      </c>
      <c r="E14" s="79">
        <v>104.21</v>
      </c>
      <c r="F14" s="271">
        <v>210.58</v>
      </c>
    </row>
    <row r="15" spans="1:6" ht="21.6" customHeight="1">
      <c r="A15" s="37" t="s">
        <v>189</v>
      </c>
      <c r="B15" s="73" t="s">
        <v>42</v>
      </c>
      <c r="C15" s="31">
        <v>3519</v>
      </c>
      <c r="D15" s="31">
        <v>2872</v>
      </c>
      <c r="E15" s="79">
        <v>81.61</v>
      </c>
      <c r="F15" s="271">
        <v>593.39</v>
      </c>
    </row>
    <row r="16" spans="1:6" ht="21.6" customHeight="1">
      <c r="A16" s="146" t="s">
        <v>190</v>
      </c>
      <c r="B16" s="73" t="s">
        <v>42</v>
      </c>
      <c r="C16" s="31">
        <v>4203</v>
      </c>
      <c r="D16" s="31">
        <v>4253</v>
      </c>
      <c r="E16" s="79">
        <v>101.19</v>
      </c>
      <c r="F16" s="271">
        <v>141.66999999999999</v>
      </c>
    </row>
    <row r="17" spans="1:6" ht="32.25" customHeight="1">
      <c r="A17" s="146" t="s">
        <v>191</v>
      </c>
      <c r="B17" s="73" t="s">
        <v>85</v>
      </c>
      <c r="C17" s="180">
        <v>9.26</v>
      </c>
      <c r="D17" s="180">
        <v>10.5</v>
      </c>
      <c r="E17" s="79">
        <v>113.39</v>
      </c>
      <c r="F17" s="271">
        <v>113.02</v>
      </c>
    </row>
    <row r="18" spans="1:6" ht="33.75" customHeight="1">
      <c r="A18" s="202" t="s">
        <v>192</v>
      </c>
      <c r="B18" s="73" t="s">
        <v>85</v>
      </c>
      <c r="C18" s="180">
        <v>90.67</v>
      </c>
      <c r="D18" s="180">
        <v>92</v>
      </c>
      <c r="E18" s="79">
        <v>101.47</v>
      </c>
      <c r="F18" s="271">
        <v>234.1</v>
      </c>
    </row>
    <row r="19" spans="1:6" ht="30" customHeight="1">
      <c r="A19" s="146" t="s">
        <v>193</v>
      </c>
      <c r="B19" s="73" t="s">
        <v>86</v>
      </c>
      <c r="C19" s="172">
        <v>92.8</v>
      </c>
      <c r="D19" s="172">
        <v>93.44</v>
      </c>
      <c r="E19" s="79">
        <v>100.69</v>
      </c>
      <c r="F19" s="271">
        <v>35.71</v>
      </c>
    </row>
    <row r="20" spans="1:6" ht="21.6" customHeight="1">
      <c r="A20" s="38" t="s">
        <v>194</v>
      </c>
      <c r="B20" s="73" t="s">
        <v>42</v>
      </c>
      <c r="C20" s="31">
        <v>42643</v>
      </c>
      <c r="D20" s="31">
        <v>38950</v>
      </c>
      <c r="E20" s="273">
        <v>91.34</v>
      </c>
      <c r="F20" s="272">
        <v>162.26</v>
      </c>
    </row>
    <row r="21" spans="1:6" ht="21.6" customHeight="1">
      <c r="A21" s="37" t="s">
        <v>140</v>
      </c>
      <c r="B21" s="73" t="s">
        <v>144</v>
      </c>
      <c r="C21" s="31">
        <v>27728</v>
      </c>
      <c r="D21" s="31">
        <v>28203</v>
      </c>
      <c r="E21" s="273">
        <v>101.71</v>
      </c>
      <c r="F21" s="272">
        <v>128.72</v>
      </c>
    </row>
    <row r="22" spans="1:6" ht="33.75" customHeight="1">
      <c r="A22" s="146" t="s">
        <v>195</v>
      </c>
      <c r="B22" s="73" t="s">
        <v>46</v>
      </c>
      <c r="C22" s="31">
        <v>0</v>
      </c>
      <c r="D22" s="31">
        <v>0</v>
      </c>
      <c r="E22" s="79" t="s">
        <v>234</v>
      </c>
      <c r="F22" s="271">
        <v>0</v>
      </c>
    </row>
    <row r="23" spans="1:6" ht="21.6" customHeight="1">
      <c r="A23" s="146" t="s">
        <v>141</v>
      </c>
      <c r="B23" s="73" t="s">
        <v>44</v>
      </c>
      <c r="C23" s="31">
        <v>6555</v>
      </c>
      <c r="D23" s="31">
        <v>7200</v>
      </c>
      <c r="E23" s="79">
        <v>109.84</v>
      </c>
      <c r="F23" s="271">
        <v>192</v>
      </c>
    </row>
    <row r="24" spans="1:6" ht="21.6" customHeight="1">
      <c r="A24" s="38" t="s">
        <v>47</v>
      </c>
      <c r="B24" s="73" t="s">
        <v>138</v>
      </c>
      <c r="C24" s="172">
        <v>122.38</v>
      </c>
      <c r="D24" s="172">
        <v>122.9</v>
      </c>
      <c r="E24" s="79">
        <v>100.42</v>
      </c>
      <c r="F24" s="271">
        <v>128.22999999999999</v>
      </c>
    </row>
    <row r="25" spans="1:6" ht="21.6" customHeight="1">
      <c r="A25" s="38" t="s">
        <v>196</v>
      </c>
      <c r="B25" s="73" t="s">
        <v>129</v>
      </c>
      <c r="C25" s="31">
        <v>4535</v>
      </c>
      <c r="D25" s="31">
        <v>4546</v>
      </c>
      <c r="E25" s="79">
        <v>100.24</v>
      </c>
      <c r="F25" s="271">
        <v>125.06</v>
      </c>
    </row>
    <row r="26" spans="1:6" ht="30.75" customHeight="1">
      <c r="A26" s="146" t="s">
        <v>142</v>
      </c>
      <c r="B26" s="73" t="s">
        <v>46</v>
      </c>
      <c r="C26" s="180">
        <v>379.52</v>
      </c>
      <c r="D26" s="180">
        <v>383.61</v>
      </c>
      <c r="E26" s="79">
        <v>101.08</v>
      </c>
      <c r="F26" s="271">
        <v>100.45</v>
      </c>
    </row>
    <row r="27" spans="1:6" ht="32.25" customHeight="1">
      <c r="A27" s="146" t="s">
        <v>143</v>
      </c>
      <c r="B27" s="73" t="s">
        <v>46</v>
      </c>
      <c r="C27" s="31">
        <v>4063</v>
      </c>
      <c r="D27" s="31">
        <v>4155</v>
      </c>
      <c r="E27" s="79">
        <v>102.26</v>
      </c>
      <c r="F27" s="271">
        <v>127.18</v>
      </c>
    </row>
    <row r="28" spans="1:6" s="85" customFormat="1" ht="10.5" customHeight="1" thickBot="1">
      <c r="A28" s="65"/>
      <c r="B28" s="65"/>
      <c r="C28" s="75"/>
      <c r="D28" s="75"/>
      <c r="E28" s="97"/>
      <c r="F28" s="75"/>
    </row>
    <row r="29" spans="1:6" s="85" customFormat="1" ht="26.1" customHeight="1">
      <c r="A29" s="92"/>
      <c r="B29" s="91"/>
      <c r="C29" s="90"/>
      <c r="D29" s="88"/>
      <c r="E29" s="87"/>
      <c r="F29" s="86"/>
    </row>
    <row r="30" spans="1:6" s="85" customFormat="1" ht="26.1" customHeight="1">
      <c r="A30" s="92"/>
      <c r="B30" s="91"/>
      <c r="C30" s="90"/>
      <c r="D30" s="88"/>
      <c r="E30" s="87"/>
      <c r="F30" s="96"/>
    </row>
    <row r="31" spans="1:6" s="85" customFormat="1" ht="26.1" customHeight="1">
      <c r="A31" s="95"/>
      <c r="B31" s="91"/>
      <c r="C31" s="90"/>
      <c r="D31" s="88"/>
      <c r="E31" s="87"/>
      <c r="F31" s="86"/>
    </row>
    <row r="32" spans="1:6" s="85" customFormat="1" ht="26.1" customHeight="1">
      <c r="A32" s="94"/>
      <c r="B32" s="91"/>
      <c r="C32" s="90"/>
      <c r="D32" s="88"/>
      <c r="E32" s="87"/>
      <c r="F32" s="86"/>
    </row>
    <row r="33" spans="1:6" s="85" customFormat="1" ht="26.1" customHeight="1">
      <c r="A33" s="94"/>
      <c r="B33" s="91"/>
      <c r="C33" s="90"/>
      <c r="D33" s="88"/>
      <c r="E33" s="87"/>
      <c r="F33" s="86"/>
    </row>
    <row r="34" spans="1:6" s="85" customFormat="1" ht="26.1" customHeight="1">
      <c r="A34" s="94"/>
      <c r="B34" s="91"/>
      <c r="C34" s="90"/>
      <c r="D34" s="88"/>
      <c r="E34" s="87"/>
      <c r="F34" s="86"/>
    </row>
    <row r="35" spans="1:6" s="85" customFormat="1" ht="26.1" customHeight="1">
      <c r="A35" s="94"/>
      <c r="B35" s="91"/>
      <c r="C35" s="90"/>
      <c r="D35" s="88"/>
      <c r="E35" s="87"/>
      <c r="F35" s="86"/>
    </row>
    <row r="36" spans="1:6" s="85" customFormat="1" ht="26.1" customHeight="1">
      <c r="A36" s="94"/>
      <c r="B36" s="91"/>
      <c r="C36" s="90"/>
      <c r="D36" s="88"/>
      <c r="E36" s="87"/>
      <c r="F36" s="86"/>
    </row>
    <row r="37" spans="1:6" s="85" customFormat="1" ht="26.1" customHeight="1">
      <c r="A37" s="94"/>
      <c r="B37" s="91"/>
      <c r="C37" s="90"/>
      <c r="D37" s="88"/>
      <c r="E37" s="87"/>
      <c r="F37" s="86"/>
    </row>
    <row r="38" spans="1:6" s="85" customFormat="1" ht="26.1" customHeight="1">
      <c r="A38" s="94"/>
      <c r="B38" s="91"/>
      <c r="C38" s="90"/>
      <c r="D38" s="88"/>
      <c r="E38" s="87"/>
      <c r="F38" s="86"/>
    </row>
    <row r="39" spans="1:6" s="85" customFormat="1" ht="26.1" customHeight="1">
      <c r="A39" s="94"/>
      <c r="B39" s="91"/>
      <c r="C39" s="90"/>
      <c r="D39" s="88"/>
      <c r="E39" s="87"/>
      <c r="F39" s="86"/>
    </row>
    <row r="40" spans="1:6" s="85" customFormat="1" ht="26.1" customHeight="1">
      <c r="A40" s="94"/>
      <c r="B40" s="91"/>
      <c r="C40" s="90"/>
      <c r="D40" s="88"/>
      <c r="E40" s="87"/>
      <c r="F40" s="86"/>
    </row>
    <row r="41" spans="1:6" s="85" customFormat="1" ht="26.1" customHeight="1">
      <c r="A41" s="92"/>
      <c r="B41" s="91"/>
      <c r="C41" s="93"/>
      <c r="D41" s="88"/>
      <c r="E41" s="87"/>
      <c r="F41" s="86"/>
    </row>
    <row r="42" spans="1:6" s="85" customFormat="1" ht="26.1" customHeight="1">
      <c r="A42" s="92"/>
      <c r="B42" s="91"/>
      <c r="C42" s="90"/>
      <c r="D42" s="88"/>
      <c r="E42" s="87"/>
      <c r="F42" s="86"/>
    </row>
    <row r="43" spans="1:6" s="85" customFormat="1" ht="10.5" customHeight="1">
      <c r="B43" s="89"/>
      <c r="C43" s="88"/>
      <c r="D43" s="88"/>
      <c r="E43" s="87"/>
      <c r="F43" s="86"/>
    </row>
    <row r="44" spans="1:6" s="85" customFormat="1">
      <c r="B44" s="89"/>
      <c r="C44" s="88"/>
      <c r="D44" s="88"/>
      <c r="E44" s="87"/>
      <c r="F44" s="86"/>
    </row>
    <row r="45" spans="1:6" s="85" customFormat="1">
      <c r="B45" s="89"/>
      <c r="C45" s="88"/>
      <c r="D45" s="88"/>
      <c r="E45" s="87"/>
      <c r="F45" s="86"/>
    </row>
    <row r="46" spans="1:6" s="85" customFormat="1">
      <c r="B46" s="89"/>
      <c r="C46" s="88"/>
      <c r="D46" s="88"/>
      <c r="E46" s="87"/>
      <c r="F46" s="86"/>
    </row>
    <row r="47" spans="1:6" s="85" customFormat="1">
      <c r="B47" s="89"/>
      <c r="C47" s="88"/>
      <c r="D47" s="88"/>
      <c r="E47" s="87"/>
      <c r="F47" s="86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85" right="0.4" top="0.9" bottom="0.9" header="0.55000000000000004" footer="0.55000000000000004"/>
  <pageSetup paperSize="9" firstPageNumber="15" orientation="portrait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98"/>
  <sheetViews>
    <sheetView workbookViewId="0">
      <selection activeCell="N1" sqref="N1"/>
    </sheetView>
  </sheetViews>
  <sheetFormatPr defaultRowHeight="12.75"/>
  <cols>
    <col min="1" max="1" width="38.7109375" style="102" customWidth="1"/>
    <col min="2" max="2" width="11.7109375" style="102" customWidth="1"/>
    <col min="3" max="3" width="11.28515625" style="102" customWidth="1"/>
    <col min="4" max="5" width="13.85546875" style="102" customWidth="1"/>
    <col min="6" max="16384" width="9.140625" style="101"/>
  </cols>
  <sheetData>
    <row r="1" spans="1:5" s="1" customFormat="1" ht="27.75" customHeight="1">
      <c r="A1" s="258" t="s">
        <v>68</v>
      </c>
      <c r="B1" s="258"/>
      <c r="C1" s="258"/>
      <c r="D1" s="258"/>
      <c r="E1" s="258"/>
    </row>
    <row r="2" spans="1:5" s="1" customFormat="1" ht="27.75" customHeight="1">
      <c r="A2" s="258" t="s">
        <v>69</v>
      </c>
      <c r="B2" s="258"/>
      <c r="C2" s="258"/>
      <c r="D2" s="258"/>
      <c r="E2" s="258"/>
    </row>
    <row r="3" spans="1:5" s="34" customFormat="1" ht="24" customHeight="1" thickBot="1">
      <c r="A3" s="112"/>
      <c r="B3" s="113"/>
      <c r="C3" s="112"/>
      <c r="D3" s="114"/>
      <c r="E3" s="115" t="s">
        <v>65</v>
      </c>
    </row>
    <row r="4" spans="1:5" s="42" customFormat="1" ht="28.5" customHeight="1">
      <c r="A4" s="259"/>
      <c r="B4" s="261" t="s">
        <v>242</v>
      </c>
      <c r="C4" s="261" t="s">
        <v>243</v>
      </c>
      <c r="D4" s="261" t="s">
        <v>246</v>
      </c>
      <c r="E4" s="261" t="s">
        <v>245</v>
      </c>
    </row>
    <row r="5" spans="1:5" s="42" customFormat="1" ht="40.5" customHeight="1">
      <c r="A5" s="260"/>
      <c r="B5" s="262"/>
      <c r="C5" s="262"/>
      <c r="D5" s="262"/>
      <c r="E5" s="262"/>
    </row>
    <row r="6" spans="1:5" s="42" customFormat="1" ht="27" customHeight="1">
      <c r="A6" s="110" t="s">
        <v>1</v>
      </c>
      <c r="B6" s="274">
        <v>511076</v>
      </c>
      <c r="C6" s="274">
        <v>244887</v>
      </c>
      <c r="D6" s="19">
        <v>5.76</v>
      </c>
      <c r="E6" s="275">
        <v>100.46</v>
      </c>
    </row>
    <row r="7" spans="1:5" s="42" customFormat="1" ht="27.75" customHeight="1">
      <c r="A7" s="109" t="s">
        <v>145</v>
      </c>
      <c r="B7" s="276">
        <v>340949</v>
      </c>
      <c r="C7" s="276">
        <v>124330</v>
      </c>
      <c r="D7" s="19">
        <v>4.0999999999999996</v>
      </c>
      <c r="E7" s="275">
        <v>80.91</v>
      </c>
    </row>
    <row r="8" spans="1:5" s="42" customFormat="1" ht="27.95" customHeight="1">
      <c r="A8" s="107" t="s">
        <v>150</v>
      </c>
      <c r="B8" s="209">
        <v>24917</v>
      </c>
      <c r="C8" s="209">
        <v>9652</v>
      </c>
      <c r="D8" s="20">
        <v>2.1</v>
      </c>
      <c r="E8" s="277">
        <v>129.99</v>
      </c>
    </row>
    <row r="9" spans="1:5" s="42" customFormat="1" ht="27.95" customHeight="1">
      <c r="A9" s="106" t="s">
        <v>108</v>
      </c>
      <c r="B9" s="209">
        <v>17849</v>
      </c>
      <c r="C9" s="209">
        <v>0</v>
      </c>
      <c r="D9" s="278">
        <v>0</v>
      </c>
      <c r="E9" s="277" t="s">
        <v>234</v>
      </c>
    </row>
    <row r="10" spans="1:5" s="42" customFormat="1" ht="27.95" customHeight="1">
      <c r="A10" s="107" t="s">
        <v>71</v>
      </c>
      <c r="B10" s="209">
        <v>65214</v>
      </c>
      <c r="C10" s="209">
        <v>28857</v>
      </c>
      <c r="D10" s="20">
        <v>5.3</v>
      </c>
      <c r="E10" s="277">
        <v>53.21</v>
      </c>
    </row>
    <row r="11" spans="1:5" s="42" customFormat="1" ht="27.95" customHeight="1">
      <c r="A11" s="107" t="s">
        <v>72</v>
      </c>
      <c r="B11" s="209">
        <v>53000</v>
      </c>
      <c r="C11" s="209">
        <v>0</v>
      </c>
      <c r="D11" s="278">
        <v>0</v>
      </c>
      <c r="E11" s="277" t="s">
        <v>234</v>
      </c>
    </row>
    <row r="12" spans="1:5" s="42" customFormat="1" ht="27.95" customHeight="1">
      <c r="A12" s="107" t="s">
        <v>73</v>
      </c>
      <c r="B12" s="209">
        <v>102984</v>
      </c>
      <c r="C12" s="209">
        <v>29838</v>
      </c>
      <c r="D12" s="20">
        <v>2.12</v>
      </c>
      <c r="E12" s="277">
        <v>57.32</v>
      </c>
    </row>
    <row r="13" spans="1:5" s="42" customFormat="1" ht="27.95" customHeight="1">
      <c r="A13" s="107" t="s">
        <v>74</v>
      </c>
      <c r="B13" s="209">
        <v>94834</v>
      </c>
      <c r="C13" s="209">
        <v>55983</v>
      </c>
      <c r="D13" s="20">
        <v>9.94</v>
      </c>
      <c r="E13" s="277">
        <v>140.11000000000001</v>
      </c>
    </row>
    <row r="14" spans="1:5" s="42" customFormat="1" ht="27.95" customHeight="1">
      <c r="A14" s="109" t="s">
        <v>146</v>
      </c>
      <c r="B14" s="276">
        <v>170127</v>
      </c>
      <c r="C14" s="276">
        <v>120557</v>
      </c>
      <c r="D14" s="19">
        <v>9.8699999999999992</v>
      </c>
      <c r="E14" s="275">
        <v>133.83000000000001</v>
      </c>
    </row>
    <row r="15" spans="1:5" s="42" customFormat="1" ht="27.95" customHeight="1">
      <c r="A15" s="107" t="s">
        <v>147</v>
      </c>
      <c r="B15" s="209">
        <v>35123</v>
      </c>
      <c r="C15" s="209">
        <v>19857</v>
      </c>
      <c r="D15" s="20">
        <v>3.84</v>
      </c>
      <c r="E15" s="277">
        <v>128.93</v>
      </c>
    </row>
    <row r="16" spans="1:5" s="42" customFormat="1" ht="27.95" customHeight="1">
      <c r="A16" s="106" t="s">
        <v>108</v>
      </c>
      <c r="B16" s="209">
        <v>19217</v>
      </c>
      <c r="C16" s="209">
        <v>13890</v>
      </c>
      <c r="D16" s="20">
        <v>3.51</v>
      </c>
      <c r="E16" s="277">
        <v>193.64</v>
      </c>
    </row>
    <row r="17" spans="1:5" s="42" customFormat="1" ht="27.95" customHeight="1">
      <c r="A17" s="107" t="s">
        <v>148</v>
      </c>
      <c r="B17" s="209">
        <v>110736</v>
      </c>
      <c r="C17" s="209">
        <v>91430</v>
      </c>
      <c r="D17" s="20">
        <v>14.02</v>
      </c>
      <c r="E17" s="277">
        <v>138</v>
      </c>
    </row>
    <row r="18" spans="1:5" s="42" customFormat="1" ht="27.95" customHeight="1">
      <c r="A18" s="107" t="s">
        <v>74</v>
      </c>
      <c r="B18" s="209">
        <v>24268</v>
      </c>
      <c r="C18" s="209">
        <v>9270</v>
      </c>
      <c r="D18" s="20">
        <v>17.649999999999999</v>
      </c>
      <c r="E18" s="277">
        <v>109.99</v>
      </c>
    </row>
    <row r="19" spans="1:5" s="42" customFormat="1" ht="27.95" customHeight="1">
      <c r="A19" s="109" t="s">
        <v>149</v>
      </c>
      <c r="B19" s="276">
        <v>0</v>
      </c>
      <c r="C19" s="276">
        <v>0</v>
      </c>
      <c r="D19" s="19" t="s">
        <v>234</v>
      </c>
      <c r="E19" s="277" t="s">
        <v>234</v>
      </c>
    </row>
    <row r="20" spans="1:5" s="42" customFormat="1" ht="27.95" customHeight="1">
      <c r="A20" s="107" t="s">
        <v>151</v>
      </c>
      <c r="B20" s="168">
        <v>0</v>
      </c>
      <c r="C20" s="168">
        <v>0</v>
      </c>
      <c r="D20" s="20" t="s">
        <v>234</v>
      </c>
      <c r="E20" s="277" t="s">
        <v>234</v>
      </c>
    </row>
    <row r="21" spans="1:5" s="108" customFormat="1" ht="27.95" customHeight="1">
      <c r="A21" s="106" t="s">
        <v>108</v>
      </c>
      <c r="B21" s="169">
        <v>0</v>
      </c>
      <c r="C21" s="169">
        <v>0</v>
      </c>
      <c r="D21" s="20" t="s">
        <v>234</v>
      </c>
      <c r="E21" s="277" t="s">
        <v>234</v>
      </c>
    </row>
    <row r="22" spans="1:5" s="42" customFormat="1" ht="27.95" customHeight="1">
      <c r="A22" s="107" t="s">
        <v>152</v>
      </c>
      <c r="B22" s="168">
        <v>0</v>
      </c>
      <c r="C22" s="168">
        <v>0</v>
      </c>
      <c r="D22" s="20" t="s">
        <v>234</v>
      </c>
      <c r="E22" s="277" t="s">
        <v>234</v>
      </c>
    </row>
    <row r="23" spans="1:5" s="42" customFormat="1" ht="27.95" customHeight="1">
      <c r="A23" s="107" t="s">
        <v>74</v>
      </c>
      <c r="B23" s="168">
        <v>0</v>
      </c>
      <c r="C23" s="168">
        <v>0</v>
      </c>
      <c r="D23" s="20" t="s">
        <v>234</v>
      </c>
      <c r="E23" s="278" t="s">
        <v>234</v>
      </c>
    </row>
    <row r="24" spans="1:5" s="42" customFormat="1" ht="9.9499999999999993" customHeight="1" thickBot="1">
      <c r="A24" s="75"/>
      <c r="B24" s="64"/>
      <c r="C24" s="64"/>
      <c r="D24" s="64"/>
      <c r="E24" s="64"/>
    </row>
    <row r="25" spans="1:5" ht="21" customHeight="1">
      <c r="A25" s="105"/>
      <c r="B25" s="32"/>
      <c r="C25" s="32"/>
      <c r="D25" s="32"/>
      <c r="E25" s="32"/>
    </row>
    <row r="26" spans="1:5" ht="21" customHeight="1">
      <c r="A26" s="104"/>
      <c r="B26" s="32"/>
      <c r="C26" s="32"/>
      <c r="D26" s="32"/>
      <c r="E26" s="32"/>
    </row>
    <row r="27" spans="1:5" ht="21" customHeight="1">
      <c r="A27" s="104"/>
      <c r="B27" s="32"/>
      <c r="C27" s="32"/>
      <c r="D27" s="32"/>
      <c r="E27" s="32"/>
    </row>
    <row r="28" spans="1:5">
      <c r="B28" s="32"/>
      <c r="C28" s="32"/>
      <c r="D28" s="32"/>
      <c r="E28" s="33"/>
    </row>
    <row r="29" spans="1:5">
      <c r="B29" s="103"/>
      <c r="C29" s="32"/>
      <c r="D29" s="32"/>
      <c r="E29" s="33"/>
    </row>
    <row r="30" spans="1:5">
      <c r="B30" s="33"/>
      <c r="C30" s="32"/>
      <c r="D30" s="33"/>
      <c r="E30" s="32"/>
    </row>
    <row r="31" spans="1:5">
      <c r="B31" s="32"/>
      <c r="C31" s="32"/>
      <c r="D31" s="32"/>
      <c r="E31" s="32"/>
    </row>
    <row r="32" spans="1:5">
      <c r="B32" s="32"/>
      <c r="C32" s="32"/>
      <c r="D32" s="32"/>
      <c r="E32" s="32"/>
    </row>
    <row r="33" spans="1:5">
      <c r="B33" s="32"/>
      <c r="C33" s="32"/>
      <c r="D33" s="32"/>
      <c r="E33" s="32"/>
    </row>
    <row r="34" spans="1:5">
      <c r="B34" s="32"/>
      <c r="C34" s="32"/>
      <c r="D34" s="32"/>
      <c r="E34" s="32"/>
    </row>
    <row r="35" spans="1:5">
      <c r="B35" s="32"/>
      <c r="C35" s="32"/>
      <c r="D35" s="32"/>
      <c r="E35" s="32"/>
    </row>
    <row r="36" spans="1:5">
      <c r="B36" s="32"/>
      <c r="C36" s="32"/>
      <c r="D36" s="32"/>
      <c r="E36" s="32"/>
    </row>
    <row r="37" spans="1:5">
      <c r="B37" s="32"/>
      <c r="C37" s="32"/>
      <c r="D37" s="32"/>
      <c r="E37" s="32"/>
    </row>
    <row r="38" spans="1:5">
      <c r="B38" s="32"/>
      <c r="C38" s="32"/>
      <c r="D38" s="32"/>
      <c r="E38" s="32"/>
    </row>
    <row r="39" spans="1:5">
      <c r="B39" s="32"/>
      <c r="C39" s="32"/>
      <c r="D39" s="32"/>
      <c r="E39" s="32"/>
    </row>
    <row r="40" spans="1:5">
      <c r="B40" s="32"/>
      <c r="C40" s="32"/>
      <c r="D40" s="32"/>
      <c r="E40" s="32"/>
    </row>
    <row r="41" spans="1:5">
      <c r="A41" s="101"/>
      <c r="B41" s="32"/>
      <c r="C41" s="32"/>
      <c r="D41" s="32"/>
      <c r="E41" s="32"/>
    </row>
    <row r="42" spans="1:5">
      <c r="A42" s="101"/>
      <c r="B42" s="32"/>
      <c r="C42" s="32"/>
      <c r="D42" s="32"/>
      <c r="E42" s="32"/>
    </row>
    <row r="43" spans="1:5">
      <c r="A43" s="101"/>
      <c r="B43" s="32"/>
      <c r="C43" s="32"/>
      <c r="D43" s="32"/>
      <c r="E43" s="32"/>
    </row>
    <row r="44" spans="1:5">
      <c r="A44" s="101"/>
      <c r="B44" s="32"/>
      <c r="C44" s="32"/>
      <c r="D44" s="32"/>
      <c r="E44" s="32"/>
    </row>
    <row r="45" spans="1:5">
      <c r="A45" s="101"/>
      <c r="B45" s="32"/>
      <c r="C45" s="32"/>
      <c r="D45" s="32"/>
      <c r="E45" s="32"/>
    </row>
    <row r="46" spans="1:5">
      <c r="A46" s="101"/>
      <c r="B46" s="32"/>
      <c r="C46" s="32"/>
      <c r="D46" s="32"/>
      <c r="E46" s="32"/>
    </row>
    <row r="47" spans="1:5">
      <c r="A47" s="101"/>
      <c r="B47" s="32"/>
      <c r="C47" s="32"/>
      <c r="D47" s="32"/>
      <c r="E47" s="32"/>
    </row>
    <row r="48" spans="1:5">
      <c r="A48" s="101"/>
      <c r="B48" s="32"/>
      <c r="C48" s="32"/>
      <c r="D48" s="32"/>
      <c r="E48" s="32"/>
    </row>
    <row r="49" spans="1:5">
      <c r="A49" s="101"/>
      <c r="B49" s="32"/>
      <c r="C49" s="32"/>
      <c r="D49" s="32"/>
      <c r="E49" s="32"/>
    </row>
    <row r="50" spans="1:5">
      <c r="A50" s="101"/>
      <c r="B50" s="32"/>
      <c r="C50" s="32"/>
      <c r="D50" s="32"/>
      <c r="E50" s="32"/>
    </row>
    <row r="51" spans="1:5">
      <c r="A51" s="101"/>
      <c r="B51" s="32"/>
      <c r="C51" s="32"/>
      <c r="D51" s="32"/>
      <c r="E51" s="32"/>
    </row>
    <row r="52" spans="1:5">
      <c r="A52" s="101"/>
      <c r="B52" s="32"/>
      <c r="C52" s="32"/>
      <c r="D52" s="32"/>
      <c r="E52" s="32"/>
    </row>
    <row r="53" spans="1:5">
      <c r="A53" s="101"/>
      <c r="B53" s="32"/>
      <c r="C53" s="32"/>
      <c r="D53" s="32"/>
      <c r="E53" s="32"/>
    </row>
    <row r="54" spans="1:5">
      <c r="A54" s="101"/>
      <c r="B54" s="32"/>
      <c r="C54" s="32"/>
      <c r="D54" s="32"/>
      <c r="E54" s="32"/>
    </row>
    <row r="55" spans="1:5">
      <c r="A55" s="101"/>
      <c r="B55" s="32"/>
      <c r="C55" s="32"/>
      <c r="D55" s="32"/>
      <c r="E55" s="32"/>
    </row>
    <row r="56" spans="1:5">
      <c r="A56" s="101"/>
      <c r="B56" s="32"/>
      <c r="C56" s="32"/>
      <c r="D56" s="32"/>
      <c r="E56" s="32"/>
    </row>
    <row r="57" spans="1:5">
      <c r="A57" s="101"/>
      <c r="B57" s="32"/>
      <c r="C57" s="32"/>
      <c r="D57" s="32"/>
      <c r="E57" s="32"/>
    </row>
    <row r="58" spans="1:5">
      <c r="A58" s="101"/>
      <c r="B58" s="32"/>
      <c r="C58" s="32"/>
      <c r="D58" s="32"/>
      <c r="E58" s="32"/>
    </row>
    <row r="59" spans="1:5">
      <c r="A59" s="101"/>
      <c r="B59" s="32"/>
      <c r="C59" s="32"/>
      <c r="D59" s="32"/>
      <c r="E59" s="32"/>
    </row>
    <row r="60" spans="1:5">
      <c r="A60" s="101"/>
      <c r="B60" s="32"/>
      <c r="C60" s="32"/>
      <c r="D60" s="32"/>
      <c r="E60" s="32"/>
    </row>
    <row r="61" spans="1:5">
      <c r="A61" s="101"/>
      <c r="B61" s="32"/>
      <c r="C61" s="32"/>
      <c r="D61" s="32"/>
      <c r="E61" s="32"/>
    </row>
    <row r="62" spans="1:5">
      <c r="A62" s="101"/>
      <c r="B62" s="32"/>
      <c r="C62" s="32"/>
      <c r="D62" s="32"/>
      <c r="E62" s="32"/>
    </row>
    <row r="63" spans="1:5">
      <c r="A63" s="101"/>
      <c r="B63" s="32"/>
      <c r="C63" s="32"/>
      <c r="D63" s="32"/>
      <c r="E63" s="32"/>
    </row>
    <row r="64" spans="1:5">
      <c r="A64" s="101"/>
      <c r="B64" s="32"/>
      <c r="C64" s="32"/>
      <c r="D64" s="32"/>
      <c r="E64" s="32"/>
    </row>
    <row r="65" spans="1:5">
      <c r="A65" s="101"/>
      <c r="B65" s="32"/>
      <c r="C65" s="32"/>
      <c r="D65" s="32"/>
      <c r="E65" s="32"/>
    </row>
    <row r="66" spans="1:5">
      <c r="A66" s="101"/>
      <c r="B66" s="32"/>
      <c r="C66" s="32"/>
      <c r="D66" s="32"/>
      <c r="E66" s="32"/>
    </row>
    <row r="67" spans="1:5">
      <c r="A67" s="101"/>
      <c r="B67" s="32"/>
      <c r="C67" s="32"/>
      <c r="D67" s="32"/>
      <c r="E67" s="32"/>
    </row>
    <row r="68" spans="1:5">
      <c r="A68" s="101"/>
      <c r="B68" s="32"/>
      <c r="C68" s="32"/>
      <c r="D68" s="32"/>
      <c r="E68" s="32"/>
    </row>
    <row r="69" spans="1:5">
      <c r="A69" s="101"/>
      <c r="B69" s="32"/>
      <c r="C69" s="32"/>
      <c r="D69" s="32"/>
      <c r="E69" s="32"/>
    </row>
    <row r="70" spans="1:5">
      <c r="A70" s="101"/>
      <c r="B70" s="32"/>
      <c r="C70" s="32"/>
      <c r="D70" s="32"/>
      <c r="E70" s="32"/>
    </row>
    <row r="71" spans="1:5">
      <c r="A71" s="101"/>
      <c r="B71" s="32"/>
      <c r="C71" s="32"/>
      <c r="D71" s="32"/>
      <c r="E71" s="32"/>
    </row>
    <row r="72" spans="1:5">
      <c r="A72" s="101"/>
      <c r="B72" s="32"/>
      <c r="C72" s="32"/>
      <c r="D72" s="32"/>
      <c r="E72" s="32"/>
    </row>
    <row r="73" spans="1:5">
      <c r="A73" s="101"/>
      <c r="B73" s="32"/>
      <c r="C73" s="32"/>
      <c r="D73" s="32"/>
      <c r="E73" s="32"/>
    </row>
    <row r="74" spans="1:5">
      <c r="A74" s="101"/>
      <c r="B74" s="32"/>
      <c r="C74" s="32"/>
      <c r="D74" s="32"/>
      <c r="E74" s="32"/>
    </row>
    <row r="75" spans="1:5">
      <c r="A75" s="101"/>
      <c r="B75" s="32"/>
      <c r="C75" s="32"/>
      <c r="D75" s="32"/>
      <c r="E75" s="32"/>
    </row>
    <row r="76" spans="1:5">
      <c r="A76" s="101"/>
      <c r="B76" s="32"/>
      <c r="C76" s="32"/>
      <c r="D76" s="32"/>
      <c r="E76" s="32"/>
    </row>
    <row r="77" spans="1:5">
      <c r="A77" s="101"/>
      <c r="B77" s="32"/>
      <c r="C77" s="32"/>
      <c r="D77" s="32"/>
      <c r="E77" s="32"/>
    </row>
    <row r="78" spans="1:5">
      <c r="A78" s="101"/>
      <c r="B78" s="32"/>
      <c r="C78" s="32"/>
      <c r="D78" s="32"/>
      <c r="E78" s="32"/>
    </row>
    <row r="79" spans="1:5">
      <c r="A79" s="101"/>
      <c r="B79" s="32"/>
      <c r="C79" s="32"/>
      <c r="D79" s="32"/>
      <c r="E79" s="32"/>
    </row>
    <row r="80" spans="1:5">
      <c r="A80" s="101"/>
      <c r="B80" s="32"/>
      <c r="C80" s="32"/>
      <c r="D80" s="32"/>
      <c r="E80" s="32"/>
    </row>
    <row r="81" spans="1:5">
      <c r="A81" s="101"/>
      <c r="B81" s="32"/>
      <c r="C81" s="32"/>
      <c r="D81" s="32"/>
      <c r="E81" s="32"/>
    </row>
    <row r="82" spans="1:5">
      <c r="A82" s="101"/>
      <c r="B82" s="32"/>
      <c r="C82" s="32"/>
      <c r="D82" s="32"/>
      <c r="E82" s="32"/>
    </row>
    <row r="83" spans="1:5">
      <c r="A83" s="101"/>
      <c r="B83" s="32"/>
      <c r="C83" s="32"/>
      <c r="D83" s="32"/>
      <c r="E83" s="32"/>
    </row>
    <row r="84" spans="1:5">
      <c r="A84" s="101"/>
      <c r="B84" s="32"/>
      <c r="C84" s="32"/>
      <c r="D84" s="32"/>
      <c r="E84" s="32"/>
    </row>
    <row r="85" spans="1:5">
      <c r="A85" s="101"/>
      <c r="B85" s="32"/>
      <c r="C85" s="32"/>
      <c r="D85" s="32"/>
      <c r="E85" s="32"/>
    </row>
    <row r="86" spans="1:5">
      <c r="A86" s="101"/>
      <c r="B86" s="32"/>
      <c r="C86" s="32"/>
      <c r="D86" s="32"/>
      <c r="E86" s="32"/>
    </row>
    <row r="87" spans="1:5">
      <c r="A87" s="101"/>
      <c r="B87" s="32"/>
      <c r="C87" s="32"/>
      <c r="D87" s="32"/>
      <c r="E87" s="32"/>
    </row>
    <row r="88" spans="1:5">
      <c r="A88" s="101"/>
      <c r="B88" s="32"/>
      <c r="C88" s="32"/>
      <c r="D88" s="32"/>
      <c r="E88" s="32"/>
    </row>
    <row r="89" spans="1:5">
      <c r="A89" s="101"/>
      <c r="B89" s="32"/>
      <c r="C89" s="32"/>
      <c r="D89" s="32"/>
      <c r="E89" s="32"/>
    </row>
    <row r="90" spans="1:5">
      <c r="A90" s="101"/>
      <c r="B90" s="32"/>
      <c r="C90" s="32"/>
      <c r="D90" s="32"/>
      <c r="E90" s="32"/>
    </row>
    <row r="91" spans="1:5">
      <c r="A91" s="101"/>
      <c r="B91" s="32"/>
      <c r="C91" s="32"/>
      <c r="D91" s="32"/>
      <c r="E91" s="32"/>
    </row>
    <row r="92" spans="1:5">
      <c r="A92" s="101"/>
      <c r="B92" s="32"/>
      <c r="C92" s="32"/>
      <c r="D92" s="32"/>
      <c r="E92" s="32"/>
    </row>
    <row r="93" spans="1:5">
      <c r="A93" s="101"/>
      <c r="B93" s="32"/>
      <c r="C93" s="32"/>
      <c r="D93" s="32"/>
      <c r="E93" s="32"/>
    </row>
    <row r="94" spans="1:5">
      <c r="A94" s="101"/>
      <c r="B94" s="32"/>
      <c r="C94" s="32"/>
      <c r="D94" s="32"/>
      <c r="E94" s="32"/>
    </row>
    <row r="95" spans="1:5">
      <c r="A95" s="101"/>
      <c r="B95" s="32"/>
      <c r="C95" s="32"/>
      <c r="D95" s="32"/>
      <c r="E95" s="32"/>
    </row>
    <row r="96" spans="1:5">
      <c r="A96" s="101"/>
      <c r="B96" s="32"/>
      <c r="C96" s="32"/>
      <c r="D96" s="32"/>
      <c r="E96" s="32"/>
    </row>
    <row r="97" spans="1:5">
      <c r="A97" s="101"/>
      <c r="B97" s="32"/>
      <c r="C97" s="32"/>
      <c r="D97" s="32"/>
      <c r="E97" s="32"/>
    </row>
    <row r="98" spans="1:5">
      <c r="A98" s="101"/>
      <c r="B98" s="32"/>
      <c r="C98" s="32"/>
      <c r="D98" s="32"/>
      <c r="E98" s="32"/>
    </row>
  </sheetData>
  <mergeCells count="7">
    <mergeCell ref="A1:E1"/>
    <mergeCell ref="A2:E2"/>
    <mergeCell ref="A4:A5"/>
    <mergeCell ref="C4:C5"/>
    <mergeCell ref="B4:B5"/>
    <mergeCell ref="D4:D5"/>
    <mergeCell ref="E4:E5"/>
  </mergeCells>
  <printOptions horizontalCentered="1"/>
  <pageMargins left="0.35" right="0.65" top="1" bottom="1" header="0.6" footer="0.6"/>
  <pageSetup paperSize="9" firstPageNumber="16" orientation="portrait" useFirstPageNumber="1" verticalDpi="30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13"/>
  <sheetViews>
    <sheetView workbookViewId="0">
      <selection activeCell="N1" sqref="N1"/>
    </sheetView>
  </sheetViews>
  <sheetFormatPr defaultRowHeight="12.75"/>
  <cols>
    <col min="1" max="1" width="40.85546875" style="41" customWidth="1"/>
    <col min="2" max="3" width="12" style="41" customWidth="1"/>
    <col min="4" max="5" width="12" style="25" customWidth="1"/>
    <col min="6" max="16384" width="9.140625" style="86"/>
  </cols>
  <sheetData>
    <row r="1" spans="1:5" s="122" customFormat="1" ht="24.95" customHeight="1">
      <c r="A1" s="258" t="s">
        <v>172</v>
      </c>
      <c r="B1" s="258"/>
      <c r="C1" s="258"/>
      <c r="D1" s="258"/>
      <c r="E1" s="258"/>
    </row>
    <row r="2" spans="1:5" s="122" customFormat="1" ht="24.95" customHeight="1">
      <c r="A2" s="258" t="s">
        <v>173</v>
      </c>
      <c r="B2" s="258"/>
      <c r="C2" s="258"/>
      <c r="D2" s="258"/>
      <c r="E2" s="258"/>
    </row>
    <row r="3" spans="1:5" s="118" customFormat="1" ht="39.950000000000003" customHeight="1" thickBot="1">
      <c r="A3" s="114"/>
      <c r="B3" s="121"/>
      <c r="C3" s="121"/>
      <c r="D3" s="120"/>
      <c r="E3" s="119" t="s">
        <v>65</v>
      </c>
    </row>
    <row r="4" spans="1:5" ht="35.25" customHeight="1">
      <c r="A4" s="259"/>
      <c r="B4" s="256" t="s">
        <v>247</v>
      </c>
      <c r="C4" s="256" t="s">
        <v>248</v>
      </c>
      <c r="D4" s="256" t="s">
        <v>244</v>
      </c>
      <c r="E4" s="256" t="s">
        <v>245</v>
      </c>
    </row>
    <row r="5" spans="1:5" ht="35.25" customHeight="1">
      <c r="A5" s="260"/>
      <c r="B5" s="257"/>
      <c r="C5" s="257"/>
      <c r="D5" s="257"/>
      <c r="E5" s="257"/>
    </row>
    <row r="6" spans="1:5" ht="60" customHeight="1">
      <c r="A6" s="110" t="s">
        <v>1</v>
      </c>
      <c r="B6" s="181">
        <v>5352690</v>
      </c>
      <c r="C6" s="181">
        <v>5807975</v>
      </c>
      <c r="D6" s="29">
        <v>108.51</v>
      </c>
      <c r="E6" s="29">
        <v>111.08</v>
      </c>
    </row>
    <row r="7" spans="1:5" ht="46.5" customHeight="1">
      <c r="A7" s="109" t="s">
        <v>209</v>
      </c>
      <c r="B7" s="27"/>
      <c r="C7" s="28"/>
      <c r="D7" s="26"/>
      <c r="E7" s="29"/>
    </row>
    <row r="8" spans="1:5" ht="60" customHeight="1">
      <c r="A8" s="107" t="s">
        <v>124</v>
      </c>
      <c r="B8" s="27">
        <v>3559874</v>
      </c>
      <c r="C8" s="27">
        <v>3926134</v>
      </c>
      <c r="D8" s="26">
        <v>110.29</v>
      </c>
      <c r="E8" s="26">
        <v>110.41</v>
      </c>
    </row>
    <row r="9" spans="1:5" ht="60" customHeight="1">
      <c r="A9" s="86" t="s">
        <v>123</v>
      </c>
      <c r="B9" s="182">
        <v>761957</v>
      </c>
      <c r="C9" s="182">
        <v>794453</v>
      </c>
      <c r="D9" s="26">
        <v>104.26</v>
      </c>
      <c r="E9" s="26">
        <v>110.55</v>
      </c>
    </row>
    <row r="10" spans="1:5" ht="60" customHeight="1">
      <c r="A10" s="86" t="s">
        <v>122</v>
      </c>
      <c r="B10" s="182">
        <v>19187</v>
      </c>
      <c r="C10" s="182">
        <v>19568</v>
      </c>
      <c r="D10" s="26">
        <v>101.99</v>
      </c>
      <c r="E10" s="26">
        <v>120.69</v>
      </c>
    </row>
    <row r="11" spans="1:5" ht="60" customHeight="1">
      <c r="A11" s="86" t="s">
        <v>121</v>
      </c>
      <c r="B11" s="182">
        <v>1011672</v>
      </c>
      <c r="C11" s="182">
        <v>1067820</v>
      </c>
      <c r="D11" s="26">
        <v>105.55</v>
      </c>
      <c r="E11" s="26">
        <v>113.84</v>
      </c>
    </row>
    <row r="12" spans="1:5" ht="27.75" customHeight="1" thickBot="1">
      <c r="A12" s="75"/>
      <c r="B12" s="67"/>
      <c r="C12" s="67"/>
      <c r="D12" s="68"/>
      <c r="E12" s="68"/>
    </row>
    <row r="13" spans="1:5" ht="27.95" customHeight="1">
      <c r="A13" s="74" t="s">
        <v>120</v>
      </c>
      <c r="B13" s="42"/>
    </row>
  </sheetData>
  <mergeCells count="7">
    <mergeCell ref="D4:D5"/>
    <mergeCell ref="E4:E5"/>
    <mergeCell ref="A1:E1"/>
    <mergeCell ref="A2:E2"/>
    <mergeCell ref="A4:A5"/>
    <mergeCell ref="C4:C5"/>
    <mergeCell ref="B4:B5"/>
  </mergeCells>
  <printOptions horizontalCentered="1"/>
  <pageMargins left="0.85" right="0.45" top="1" bottom="1" header="0.6" footer="0.6"/>
  <pageSetup paperSize="9" firstPageNumber="17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"/>
  <sheetViews>
    <sheetView workbookViewId="0">
      <selection activeCell="N1" sqref="N1"/>
    </sheetView>
  </sheetViews>
  <sheetFormatPr defaultRowHeight="12.75"/>
  <cols>
    <col min="1" max="1" width="1.42578125" style="42" customWidth="1"/>
    <col min="2" max="2" width="39.5703125" style="42" customWidth="1"/>
    <col min="3" max="6" width="12" style="42" customWidth="1"/>
    <col min="7" max="16384" width="9.140625" style="42"/>
  </cols>
  <sheetData>
    <row r="1" spans="1:6" s="50" customFormat="1" ht="27.95" customHeight="1">
      <c r="A1" s="265" t="s">
        <v>153</v>
      </c>
      <c r="B1" s="265"/>
      <c r="C1" s="265"/>
      <c r="D1" s="265"/>
      <c r="E1" s="265"/>
      <c r="F1" s="265"/>
    </row>
    <row r="2" spans="1:6" ht="24.95" customHeight="1" thickBot="1">
      <c r="A2" s="126"/>
      <c r="B2" s="85"/>
      <c r="C2" s="85"/>
      <c r="D2" s="85"/>
      <c r="E2" s="125"/>
      <c r="F2" s="124" t="s">
        <v>65</v>
      </c>
    </row>
    <row r="3" spans="1:6" ht="30" customHeight="1">
      <c r="A3" s="263"/>
      <c r="B3" s="263"/>
      <c r="C3" s="256" t="s">
        <v>247</v>
      </c>
      <c r="D3" s="256" t="s">
        <v>248</v>
      </c>
      <c r="E3" s="256" t="s">
        <v>244</v>
      </c>
      <c r="F3" s="256" t="s">
        <v>245</v>
      </c>
    </row>
    <row r="4" spans="1:6" ht="36" customHeight="1">
      <c r="A4" s="264"/>
      <c r="B4" s="264"/>
      <c r="C4" s="257"/>
      <c r="D4" s="257"/>
      <c r="E4" s="257"/>
      <c r="F4" s="257"/>
    </row>
    <row r="5" spans="1:6" ht="35.1" customHeight="1">
      <c r="A5" s="58" t="s">
        <v>1</v>
      </c>
      <c r="C5" s="173">
        <v>3559874</v>
      </c>
      <c r="D5" s="173">
        <v>3926134</v>
      </c>
      <c r="E5" s="23">
        <v>110.29</v>
      </c>
      <c r="F5" s="23">
        <v>110.41</v>
      </c>
    </row>
    <row r="6" spans="1:6" ht="28.5" customHeight="1">
      <c r="A6" s="48" t="s">
        <v>4</v>
      </c>
      <c r="C6" s="53"/>
      <c r="D6" s="53"/>
      <c r="E6" s="53"/>
      <c r="F6" s="53"/>
    </row>
    <row r="7" spans="1:6" ht="35.1" customHeight="1">
      <c r="B7" s="56" t="s">
        <v>19</v>
      </c>
      <c r="C7" s="53">
        <v>1591077</v>
      </c>
      <c r="D7" s="53">
        <v>1711315</v>
      </c>
      <c r="E7" s="22">
        <v>107.56</v>
      </c>
      <c r="F7" s="22">
        <v>111.03</v>
      </c>
    </row>
    <row r="8" spans="1:6" ht="35.1" customHeight="1">
      <c r="B8" s="56" t="s">
        <v>20</v>
      </c>
      <c r="C8" s="53">
        <v>144722</v>
      </c>
      <c r="D8" s="53">
        <v>169902</v>
      </c>
      <c r="E8" s="22">
        <v>117.4</v>
      </c>
      <c r="F8" s="22">
        <v>103.73</v>
      </c>
    </row>
    <row r="9" spans="1:6" ht="35.1" customHeight="1">
      <c r="B9" s="56" t="s">
        <v>18</v>
      </c>
      <c r="C9" s="53">
        <v>651065</v>
      </c>
      <c r="D9" s="53">
        <v>789393</v>
      </c>
      <c r="E9" s="22">
        <v>121.25</v>
      </c>
      <c r="F9" s="22">
        <v>109.07</v>
      </c>
    </row>
    <row r="10" spans="1:6" ht="35.1" customHeight="1">
      <c r="B10" s="56" t="s">
        <v>96</v>
      </c>
      <c r="C10" s="53">
        <v>35437</v>
      </c>
      <c r="D10" s="53">
        <v>36331</v>
      </c>
      <c r="E10" s="22">
        <v>102.52</v>
      </c>
      <c r="F10" s="22">
        <v>114.83</v>
      </c>
    </row>
    <row r="11" spans="1:6" ht="35.1" customHeight="1">
      <c r="A11" s="57"/>
      <c r="B11" s="56" t="s">
        <v>97</v>
      </c>
      <c r="C11" s="53">
        <v>152171</v>
      </c>
      <c r="D11" s="53">
        <v>156355</v>
      </c>
      <c r="E11" s="22">
        <v>102.75</v>
      </c>
      <c r="F11" s="22">
        <v>116.56</v>
      </c>
    </row>
    <row r="12" spans="1:6" ht="35.1" customHeight="1">
      <c r="A12" s="55"/>
      <c r="B12" s="56" t="s">
        <v>98</v>
      </c>
      <c r="C12" s="52">
        <v>96029</v>
      </c>
      <c r="D12" s="52">
        <v>97958</v>
      </c>
      <c r="E12" s="22">
        <v>102.01</v>
      </c>
      <c r="F12" s="22">
        <v>109.25</v>
      </c>
    </row>
    <row r="13" spans="1:6" ht="35.1" customHeight="1">
      <c r="A13" s="55"/>
      <c r="B13" s="56" t="s">
        <v>99</v>
      </c>
      <c r="C13" s="53">
        <v>153461</v>
      </c>
      <c r="D13" s="53">
        <v>158641</v>
      </c>
      <c r="E13" s="22">
        <v>103.38</v>
      </c>
      <c r="F13" s="22">
        <v>112.14</v>
      </c>
    </row>
    <row r="14" spans="1:6" ht="35.1" customHeight="1">
      <c r="A14" s="55"/>
      <c r="B14" s="56" t="s">
        <v>100</v>
      </c>
      <c r="C14" s="53">
        <v>474666</v>
      </c>
      <c r="D14" s="53">
        <v>520853</v>
      </c>
      <c r="E14" s="22">
        <v>109.73</v>
      </c>
      <c r="F14" s="22">
        <v>110.61</v>
      </c>
    </row>
    <row r="15" spans="1:6" ht="35.1" customHeight="1">
      <c r="A15" s="55"/>
      <c r="B15" s="56" t="s">
        <v>103</v>
      </c>
      <c r="C15" s="53">
        <v>34934</v>
      </c>
      <c r="D15" s="53">
        <v>36522</v>
      </c>
      <c r="E15" s="22">
        <v>104.55</v>
      </c>
      <c r="F15" s="22">
        <v>110.2</v>
      </c>
    </row>
    <row r="16" spans="1:6" ht="35.1" customHeight="1">
      <c r="A16" s="55"/>
      <c r="B16" s="56" t="s">
        <v>115</v>
      </c>
      <c r="C16" s="53">
        <v>103806</v>
      </c>
      <c r="D16" s="53">
        <v>118615</v>
      </c>
      <c r="E16" s="22">
        <v>114.27</v>
      </c>
      <c r="F16" s="22">
        <v>109.49</v>
      </c>
    </row>
    <row r="17" spans="1:6" ht="35.1" customHeight="1">
      <c r="A17" s="55"/>
      <c r="B17" s="56" t="s">
        <v>101</v>
      </c>
      <c r="C17" s="53">
        <v>57851</v>
      </c>
      <c r="D17" s="53">
        <v>63953</v>
      </c>
      <c r="E17" s="22">
        <v>110.55</v>
      </c>
      <c r="F17" s="22">
        <v>109.83</v>
      </c>
    </row>
    <row r="18" spans="1:6" ht="36.75" customHeight="1">
      <c r="A18" s="55"/>
      <c r="B18" s="54" t="s">
        <v>102</v>
      </c>
      <c r="C18" s="53">
        <v>64655</v>
      </c>
      <c r="D18" s="53">
        <v>66296</v>
      </c>
      <c r="E18" s="22">
        <v>102.54</v>
      </c>
      <c r="F18" s="22">
        <v>111.65</v>
      </c>
    </row>
    <row r="19" spans="1:6" ht="9.9499999999999993" customHeight="1" thickBot="1">
      <c r="A19" s="69"/>
      <c r="B19" s="65"/>
      <c r="C19" s="65"/>
      <c r="D19" s="65"/>
      <c r="E19" s="65"/>
      <c r="F19" s="65"/>
    </row>
    <row r="20" spans="1:6" ht="26.1" customHeight="1">
      <c r="A20" s="74" t="s">
        <v>136</v>
      </c>
    </row>
    <row r="21" spans="1:6" ht="21" customHeight="1">
      <c r="A21" s="123" t="s">
        <v>135</v>
      </c>
    </row>
  </sheetData>
  <mergeCells count="6">
    <mergeCell ref="A3:B4"/>
    <mergeCell ref="A1:F1"/>
    <mergeCell ref="C3:C4"/>
    <mergeCell ref="D3:D4"/>
    <mergeCell ref="E3:E4"/>
    <mergeCell ref="F3:F4"/>
  </mergeCells>
  <printOptions horizontalCentered="1"/>
  <pageMargins left="0.45" right="0.85" top="1" bottom="1" header="0.6" footer="0.6"/>
  <pageSetup paperSize="9" firstPageNumber="18" orientation="portrait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45"/>
  <sheetViews>
    <sheetView workbookViewId="0">
      <selection activeCell="N1" sqref="N1"/>
    </sheetView>
  </sheetViews>
  <sheetFormatPr defaultRowHeight="12.75"/>
  <cols>
    <col min="1" max="1" width="40.85546875" style="42" customWidth="1"/>
    <col min="2" max="2" width="12" style="42" customWidth="1"/>
    <col min="3" max="3" width="12" style="41" customWidth="1"/>
    <col min="4" max="5" width="12" style="42" customWidth="1"/>
    <col min="6" max="16384" width="9.140625" style="42"/>
  </cols>
  <sheetData>
    <row r="1" spans="1:5" ht="30" customHeight="1">
      <c r="A1" s="265" t="s">
        <v>133</v>
      </c>
      <c r="B1" s="265"/>
      <c r="C1" s="265"/>
      <c r="D1" s="265"/>
      <c r="E1" s="265"/>
    </row>
    <row r="2" spans="1:5" ht="39.950000000000003" customHeight="1" thickBot="1">
      <c r="A2" s="85"/>
      <c r="D2" s="108"/>
      <c r="E2" s="124" t="s">
        <v>65</v>
      </c>
    </row>
    <row r="3" spans="1:5" s="85" customFormat="1" ht="38.25" customHeight="1">
      <c r="A3" s="254"/>
      <c r="B3" s="256" t="s">
        <v>247</v>
      </c>
      <c r="C3" s="256" t="s">
        <v>248</v>
      </c>
      <c r="D3" s="256" t="s">
        <v>244</v>
      </c>
      <c r="E3" s="256" t="s">
        <v>245</v>
      </c>
    </row>
    <row r="4" spans="1:5" ht="38.25" customHeight="1">
      <c r="A4" s="255"/>
      <c r="B4" s="257"/>
      <c r="C4" s="257"/>
      <c r="D4" s="257"/>
      <c r="E4" s="257"/>
    </row>
    <row r="5" spans="1:5" ht="48" customHeight="1">
      <c r="A5" s="203" t="s">
        <v>220</v>
      </c>
      <c r="B5" s="174">
        <v>761957</v>
      </c>
      <c r="C5" s="174">
        <v>794453</v>
      </c>
      <c r="D5" s="23">
        <v>104.26</v>
      </c>
      <c r="E5" s="23">
        <v>110.55</v>
      </c>
    </row>
    <row r="6" spans="1:5" ht="47.25" customHeight="1">
      <c r="A6" s="204" t="s">
        <v>75</v>
      </c>
      <c r="B6" s="175">
        <v>16232</v>
      </c>
      <c r="C6" s="129">
        <v>17710</v>
      </c>
      <c r="D6" s="22">
        <v>109.11</v>
      </c>
      <c r="E6" s="22">
        <v>112.1</v>
      </c>
    </row>
    <row r="7" spans="1:5" ht="68.25" customHeight="1">
      <c r="A7" s="204" t="s">
        <v>76</v>
      </c>
      <c r="B7" s="175">
        <v>745725</v>
      </c>
      <c r="C7" s="129">
        <v>776743</v>
      </c>
      <c r="D7" s="22">
        <v>104.16</v>
      </c>
      <c r="E7" s="22">
        <v>110.51</v>
      </c>
    </row>
    <row r="8" spans="1:5" ht="68.25" customHeight="1">
      <c r="A8" s="203" t="s">
        <v>114</v>
      </c>
      <c r="B8" s="205">
        <v>19187</v>
      </c>
      <c r="C8" s="174">
        <v>19568</v>
      </c>
      <c r="D8" s="23">
        <v>101.99</v>
      </c>
      <c r="E8" s="23">
        <v>120.69</v>
      </c>
    </row>
    <row r="9" spans="1:5" ht="68.25" customHeight="1">
      <c r="A9" s="203" t="s">
        <v>219</v>
      </c>
      <c r="B9" s="205">
        <v>1011672</v>
      </c>
      <c r="C9" s="174">
        <v>1067820</v>
      </c>
      <c r="D9" s="23">
        <v>105.55</v>
      </c>
      <c r="E9" s="23">
        <v>113.84</v>
      </c>
    </row>
    <row r="10" spans="1:5" ht="28.5" customHeight="1" thickBot="1">
      <c r="A10" s="65"/>
      <c r="B10" s="65"/>
      <c r="C10" s="75"/>
      <c r="D10" s="65"/>
      <c r="E10" s="65"/>
    </row>
    <row r="11" spans="1:5" ht="21" customHeight="1">
      <c r="A11" s="51"/>
    </row>
    <row r="12" spans="1:5" ht="20.100000000000001" customHeight="1"/>
    <row r="13" spans="1:5" ht="20.100000000000001" customHeight="1"/>
    <row r="14" spans="1:5" ht="20.100000000000001" customHeight="1"/>
    <row r="15" spans="1:5" ht="20.100000000000001" customHeight="1">
      <c r="B15" s="128"/>
      <c r="C15" s="127"/>
    </row>
    <row r="16" spans="1:5" ht="20.100000000000001" customHeight="1"/>
    <row r="17" spans="3:3" ht="20.100000000000001" customHeight="1"/>
    <row r="18" spans="3:3" ht="20.100000000000001" customHeight="1"/>
    <row r="19" spans="3:3" ht="20.100000000000001" customHeight="1"/>
    <row r="20" spans="3:3" ht="20.100000000000001" customHeight="1"/>
    <row r="21" spans="3:3" ht="20.100000000000001" customHeight="1"/>
    <row r="22" spans="3:3" ht="20.100000000000001" customHeight="1"/>
    <row r="23" spans="3:3" ht="20.100000000000001" customHeight="1"/>
    <row r="24" spans="3:3" ht="20.100000000000001" customHeight="1"/>
    <row r="25" spans="3:3" ht="20.100000000000001" customHeight="1"/>
    <row r="26" spans="3:3" ht="20.100000000000001" customHeight="1">
      <c r="C26" s="42"/>
    </row>
    <row r="27" spans="3:3" ht="20.100000000000001" customHeight="1">
      <c r="C27" s="42"/>
    </row>
    <row r="28" spans="3:3" ht="20.100000000000001" customHeight="1">
      <c r="C28" s="42"/>
    </row>
    <row r="29" spans="3:3" ht="20.100000000000001" customHeight="1">
      <c r="C29" s="42"/>
    </row>
    <row r="30" spans="3:3" ht="20.100000000000001" customHeight="1">
      <c r="C30" s="42"/>
    </row>
    <row r="31" spans="3:3" ht="20.100000000000001" customHeight="1">
      <c r="C31" s="42"/>
    </row>
    <row r="32" spans="3:3" ht="20.100000000000001" customHeight="1">
      <c r="C32" s="42"/>
    </row>
    <row r="33" spans="3:3" ht="20.100000000000001" customHeight="1">
      <c r="C33" s="42"/>
    </row>
    <row r="34" spans="3:3" ht="20.100000000000001" customHeight="1">
      <c r="C34" s="42"/>
    </row>
    <row r="35" spans="3:3" ht="20.100000000000001" customHeight="1">
      <c r="C35" s="42"/>
    </row>
    <row r="36" spans="3:3" ht="20.100000000000001" customHeight="1">
      <c r="C36" s="42"/>
    </row>
    <row r="37" spans="3:3" ht="20.100000000000001" customHeight="1">
      <c r="C37" s="42"/>
    </row>
    <row r="38" spans="3:3" ht="20.100000000000001" customHeight="1">
      <c r="C38" s="42"/>
    </row>
    <row r="39" spans="3:3" ht="20.100000000000001" customHeight="1">
      <c r="C39" s="42"/>
    </row>
    <row r="40" spans="3:3" ht="20.100000000000001" customHeight="1">
      <c r="C40" s="42"/>
    </row>
    <row r="41" spans="3:3" ht="20.100000000000001" customHeight="1">
      <c r="C41" s="42"/>
    </row>
    <row r="42" spans="3:3" ht="20.100000000000001" customHeight="1">
      <c r="C42" s="42"/>
    </row>
    <row r="43" spans="3:3" ht="20.100000000000001" customHeight="1">
      <c r="C43" s="42"/>
    </row>
    <row r="44" spans="3:3" ht="20.100000000000001" customHeight="1">
      <c r="C44" s="42"/>
    </row>
    <row r="45" spans="3:3" ht="20.100000000000001" customHeight="1">
      <c r="C45" s="42"/>
    </row>
  </sheetData>
  <mergeCells count="6">
    <mergeCell ref="A1:E1"/>
    <mergeCell ref="B3:B4"/>
    <mergeCell ref="C3:C4"/>
    <mergeCell ref="A3:A4"/>
    <mergeCell ref="D3:D4"/>
    <mergeCell ref="E3:E4"/>
  </mergeCells>
  <printOptions horizontalCentered="1"/>
  <pageMargins left="0.85" right="0.45" top="1" bottom="1" header="0.6" footer="0.6"/>
  <pageSetup paperSize="9" firstPageNumber="19" orientation="portrait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25"/>
  <sheetViews>
    <sheetView workbookViewId="0">
      <selection activeCell="N1" sqref="N1"/>
    </sheetView>
  </sheetViews>
  <sheetFormatPr defaultRowHeight="12.75"/>
  <cols>
    <col min="1" max="1" width="34.85546875" style="42" customWidth="1"/>
    <col min="2" max="4" width="12.7109375" style="42" customWidth="1"/>
    <col min="5" max="5" width="14.7109375" style="42" customWidth="1"/>
    <col min="6" max="16384" width="9.140625" style="42"/>
  </cols>
  <sheetData>
    <row r="1" spans="1:5" s="99" customFormat="1" ht="24" customHeight="1">
      <c r="A1" s="265" t="s">
        <v>154</v>
      </c>
      <c r="B1" s="265"/>
      <c r="C1" s="265"/>
      <c r="D1" s="265"/>
      <c r="E1" s="265"/>
    </row>
    <row r="2" spans="1:5" ht="30" customHeight="1" thickBot="1">
      <c r="A2" s="65"/>
      <c r="B2" s="65"/>
      <c r="C2" s="65"/>
      <c r="D2" s="65"/>
      <c r="E2" s="150" t="s">
        <v>65</v>
      </c>
    </row>
    <row r="3" spans="1:5" ht="69.75" customHeight="1">
      <c r="A3" s="66"/>
      <c r="B3" s="256" t="s">
        <v>247</v>
      </c>
      <c r="C3" s="256" t="s">
        <v>248</v>
      </c>
      <c r="D3" s="256" t="s">
        <v>244</v>
      </c>
      <c r="E3" s="256" t="s">
        <v>245</v>
      </c>
    </row>
    <row r="4" spans="1:5" ht="20.100000000000001" customHeight="1">
      <c r="B4" s="257"/>
      <c r="C4" s="257"/>
      <c r="D4" s="257"/>
      <c r="E4" s="257"/>
    </row>
    <row r="5" spans="1:5" ht="30" customHeight="1">
      <c r="A5" s="145" t="s">
        <v>1</v>
      </c>
      <c r="B5" s="279">
        <v>146441.66</v>
      </c>
      <c r="C5" s="279">
        <v>156937.99999999997</v>
      </c>
      <c r="D5" s="280">
        <v>107.17</v>
      </c>
      <c r="E5" s="280">
        <v>105.2</v>
      </c>
    </row>
    <row r="6" spans="1:5" ht="30" customHeight="1">
      <c r="A6" s="148" t="s">
        <v>155</v>
      </c>
      <c r="B6" s="281">
        <v>73605.22</v>
      </c>
      <c r="C6" s="281">
        <v>78984.3</v>
      </c>
      <c r="D6" s="223">
        <v>107.31</v>
      </c>
      <c r="E6" s="223">
        <v>105.03</v>
      </c>
    </row>
    <row r="7" spans="1:5" ht="30" customHeight="1">
      <c r="A7" s="151" t="s">
        <v>90</v>
      </c>
      <c r="B7" s="222">
        <v>68478.080000000002</v>
      </c>
      <c r="C7" s="222">
        <v>73577</v>
      </c>
      <c r="D7" s="282">
        <v>107.45</v>
      </c>
      <c r="E7" s="282">
        <v>105.09</v>
      </c>
    </row>
    <row r="8" spans="1:5" ht="30" customHeight="1">
      <c r="A8" s="151" t="s">
        <v>91</v>
      </c>
      <c r="B8" s="222">
        <v>5127.1400000000003</v>
      </c>
      <c r="C8" s="222">
        <v>5407.3</v>
      </c>
      <c r="D8" s="282">
        <v>105.46</v>
      </c>
      <c r="E8" s="282">
        <v>104.25</v>
      </c>
    </row>
    <row r="9" spans="1:5" ht="30" customHeight="1">
      <c r="A9" s="152" t="s">
        <v>92</v>
      </c>
      <c r="B9" s="222">
        <v>0</v>
      </c>
      <c r="C9" s="222">
        <v>0</v>
      </c>
      <c r="D9" s="282" t="s">
        <v>234</v>
      </c>
      <c r="E9" s="282" t="s">
        <v>234</v>
      </c>
    </row>
    <row r="10" spans="1:5" ht="30" customHeight="1">
      <c r="A10" s="148" t="s">
        <v>156</v>
      </c>
      <c r="B10" s="281">
        <v>65162.32</v>
      </c>
      <c r="C10" s="281">
        <v>69749.299999999988</v>
      </c>
      <c r="D10" s="223">
        <v>107.04</v>
      </c>
      <c r="E10" s="223">
        <v>105.23</v>
      </c>
    </row>
    <row r="11" spans="1:5" ht="30" customHeight="1">
      <c r="A11" s="151" t="s">
        <v>90</v>
      </c>
      <c r="B11" s="222">
        <v>47357.03</v>
      </c>
      <c r="C11" s="222">
        <v>50905.2</v>
      </c>
      <c r="D11" s="282">
        <v>107.49</v>
      </c>
      <c r="E11" s="282">
        <v>105.55</v>
      </c>
    </row>
    <row r="12" spans="1:5" ht="30" customHeight="1">
      <c r="A12" s="151" t="s">
        <v>91</v>
      </c>
      <c r="B12" s="222">
        <v>17805.29</v>
      </c>
      <c r="C12" s="222">
        <v>18844.099999999999</v>
      </c>
      <c r="D12" s="282">
        <v>105.83</v>
      </c>
      <c r="E12" s="282">
        <v>104.37</v>
      </c>
    </row>
    <row r="13" spans="1:5" ht="30" customHeight="1">
      <c r="A13" s="152" t="s">
        <v>92</v>
      </c>
      <c r="B13" s="222">
        <v>0</v>
      </c>
      <c r="C13" s="222">
        <v>0</v>
      </c>
      <c r="D13" s="282" t="s">
        <v>234</v>
      </c>
      <c r="E13" s="282" t="s">
        <v>234</v>
      </c>
    </row>
    <row r="14" spans="1:5" ht="30" customHeight="1">
      <c r="A14" s="148" t="s">
        <v>157</v>
      </c>
      <c r="B14" s="283">
        <v>7674.12</v>
      </c>
      <c r="C14" s="283">
        <v>8204.4</v>
      </c>
      <c r="D14" s="223">
        <v>106.91</v>
      </c>
      <c r="E14" s="284">
        <v>106.5</v>
      </c>
    </row>
    <row r="15" spans="1:5" ht="9.9499999999999993" customHeight="1" thickBot="1">
      <c r="A15" s="65"/>
      <c r="B15" s="65"/>
      <c r="C15" s="65"/>
      <c r="D15" s="65"/>
      <c r="E15" s="65"/>
    </row>
    <row r="16" spans="1:5" ht="20.100000000000001" customHeight="1"/>
    <row r="17" spans="2:4" ht="20.100000000000001" customHeight="1">
      <c r="B17" s="111"/>
      <c r="C17" s="111"/>
      <c r="D17" s="111"/>
    </row>
    <row r="18" spans="2:4" ht="20.100000000000001" customHeight="1"/>
    <row r="19" spans="2:4" ht="20.100000000000001" customHeight="1"/>
    <row r="20" spans="2:4" ht="20.100000000000001" customHeight="1"/>
    <row r="21" spans="2:4" ht="20.100000000000001" customHeight="1"/>
    <row r="22" spans="2:4" ht="20.100000000000001" customHeight="1"/>
    <row r="23" spans="2:4" ht="20.100000000000001" customHeight="1"/>
    <row r="24" spans="2:4" ht="20.100000000000001" customHeight="1"/>
    <row r="25" spans="2:4" ht="20.100000000000001" customHeight="1"/>
  </sheetData>
  <mergeCells count="5">
    <mergeCell ref="A1:E1"/>
    <mergeCell ref="B3:B4"/>
    <mergeCell ref="C3:C4"/>
    <mergeCell ref="D3:D4"/>
    <mergeCell ref="E3:E4"/>
  </mergeCells>
  <printOptions horizontalCentered="1"/>
  <pageMargins left="0.45" right="0.85" top="1" bottom="1" header="0.6" footer="0.6"/>
  <pageSetup paperSize="9" firstPageNumber="20" orientation="portrait" useFirstPageNumber="1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24"/>
  <sheetViews>
    <sheetView workbookViewId="0">
      <selection activeCell="N1" sqref="N1"/>
    </sheetView>
  </sheetViews>
  <sheetFormatPr defaultRowHeight="12.75"/>
  <cols>
    <col min="1" max="1" width="2.28515625" style="42" customWidth="1"/>
    <col min="2" max="2" width="32.42578125" style="42" customWidth="1"/>
    <col min="3" max="4" width="11.85546875" style="42" customWidth="1"/>
    <col min="5" max="5" width="11.7109375" style="42" customWidth="1"/>
    <col min="6" max="6" width="12.42578125" style="42" customWidth="1"/>
    <col min="7" max="16384" width="9.140625" style="42"/>
  </cols>
  <sheetData>
    <row r="1" spans="1:6" s="50" customFormat="1" ht="30" customHeight="1">
      <c r="A1" s="266" t="s">
        <v>228</v>
      </c>
      <c r="B1" s="266"/>
      <c r="C1" s="266"/>
      <c r="D1" s="266"/>
      <c r="E1" s="266"/>
      <c r="F1" s="266"/>
    </row>
    <row r="2" spans="1:6" s="50" customFormat="1" ht="16.5" customHeight="1" thickBot="1">
      <c r="A2" s="253"/>
      <c r="B2" s="253"/>
      <c r="C2" s="253"/>
      <c r="D2" s="253"/>
      <c r="E2" s="253"/>
      <c r="F2" s="253"/>
    </row>
    <row r="3" spans="1:6" s="50" customFormat="1" ht="30" customHeight="1">
      <c r="A3" s="267"/>
      <c r="B3" s="267"/>
      <c r="C3" s="256" t="s">
        <v>247</v>
      </c>
      <c r="D3" s="256" t="s">
        <v>248</v>
      </c>
      <c r="E3" s="256" t="s">
        <v>244</v>
      </c>
      <c r="F3" s="256" t="s">
        <v>245</v>
      </c>
    </row>
    <row r="4" spans="1:6" ht="36" customHeight="1">
      <c r="A4" s="268"/>
      <c r="B4" s="268"/>
      <c r="C4" s="257"/>
      <c r="D4" s="257"/>
      <c r="E4" s="257"/>
      <c r="F4" s="257"/>
    </row>
    <row r="5" spans="1:6" ht="21.75" customHeight="1">
      <c r="A5" s="2" t="s">
        <v>221</v>
      </c>
      <c r="B5" s="49"/>
    </row>
    <row r="6" spans="1:6" ht="24" customHeight="1">
      <c r="A6" s="206" t="s">
        <v>222</v>
      </c>
      <c r="B6" s="3" t="s">
        <v>223</v>
      </c>
      <c r="C6" s="176">
        <v>3145.3</v>
      </c>
      <c r="D6" s="176">
        <v>3356.7</v>
      </c>
      <c r="E6" s="19">
        <v>106.72</v>
      </c>
      <c r="F6" s="19">
        <v>105.14</v>
      </c>
    </row>
    <row r="7" spans="1:6" ht="31.5" customHeight="1">
      <c r="A7" s="46"/>
      <c r="B7" s="47" t="s">
        <v>90</v>
      </c>
      <c r="C7" s="44">
        <v>2293.1</v>
      </c>
      <c r="D7" s="44">
        <v>2461</v>
      </c>
      <c r="E7" s="20">
        <v>107.32</v>
      </c>
      <c r="F7" s="20">
        <v>105.34</v>
      </c>
    </row>
    <row r="8" spans="1:6" ht="31.5" customHeight="1">
      <c r="A8" s="46"/>
      <c r="B8" s="47" t="s">
        <v>91</v>
      </c>
      <c r="C8" s="44">
        <v>852.2</v>
      </c>
      <c r="D8" s="44">
        <v>895.7</v>
      </c>
      <c r="E8" s="20">
        <v>105.1</v>
      </c>
      <c r="F8" s="20">
        <v>104.59</v>
      </c>
    </row>
    <row r="9" spans="1:6" ht="31.5" customHeight="1">
      <c r="A9" s="46"/>
      <c r="B9" s="45" t="s">
        <v>92</v>
      </c>
      <c r="C9" s="44">
        <v>0</v>
      </c>
      <c r="D9" s="44">
        <v>0</v>
      </c>
      <c r="E9" s="117" t="s">
        <v>70</v>
      </c>
      <c r="F9" s="117" t="s">
        <v>70</v>
      </c>
    </row>
    <row r="10" spans="1:6" ht="31.5" customHeight="1">
      <c r="A10" s="206" t="s">
        <v>224</v>
      </c>
      <c r="B10" s="48" t="s">
        <v>229</v>
      </c>
      <c r="C10" s="177">
        <v>79704.600000000006</v>
      </c>
      <c r="D10" s="177">
        <v>85602.299999999988</v>
      </c>
      <c r="E10" s="21">
        <v>107.4</v>
      </c>
      <c r="F10" s="21">
        <v>105.03</v>
      </c>
    </row>
    <row r="11" spans="1:6" ht="31.5" customHeight="1">
      <c r="A11" s="46"/>
      <c r="B11" s="47" t="s">
        <v>90</v>
      </c>
      <c r="C11" s="178">
        <v>78058.5</v>
      </c>
      <c r="D11" s="178">
        <v>83863.399999999994</v>
      </c>
      <c r="E11" s="20">
        <v>107.44</v>
      </c>
      <c r="F11" s="20">
        <v>105.04</v>
      </c>
    </row>
    <row r="12" spans="1:6" ht="31.5" customHeight="1">
      <c r="A12" s="46"/>
      <c r="B12" s="47" t="s">
        <v>91</v>
      </c>
      <c r="C12" s="178">
        <v>1646.1</v>
      </c>
      <c r="D12" s="178">
        <v>1738.9</v>
      </c>
      <c r="E12" s="20">
        <v>105.64</v>
      </c>
      <c r="F12" s="20">
        <v>104.76</v>
      </c>
    </row>
    <row r="13" spans="1:6" ht="31.5" customHeight="1">
      <c r="A13" s="46"/>
      <c r="B13" s="45" t="s">
        <v>92</v>
      </c>
      <c r="C13" s="44">
        <v>0</v>
      </c>
      <c r="D13" s="44">
        <v>0</v>
      </c>
      <c r="E13" s="117" t="s">
        <v>70</v>
      </c>
      <c r="F13" s="117" t="s">
        <v>70</v>
      </c>
    </row>
    <row r="14" spans="1:6" ht="31.5" customHeight="1">
      <c r="A14" s="2" t="s">
        <v>225</v>
      </c>
      <c r="B14" s="49"/>
    </row>
    <row r="15" spans="1:6" ht="20.25" customHeight="1">
      <c r="A15" s="206" t="s">
        <v>222</v>
      </c>
      <c r="B15" s="3" t="s">
        <v>226</v>
      </c>
      <c r="C15" s="176">
        <v>323.2</v>
      </c>
      <c r="D15" s="176">
        <v>345.2</v>
      </c>
      <c r="E15" s="19">
        <v>106.81</v>
      </c>
      <c r="F15" s="19">
        <v>104.95</v>
      </c>
    </row>
    <row r="16" spans="1:6" ht="31.5" customHeight="1">
      <c r="A16" s="46"/>
      <c r="B16" s="47" t="s">
        <v>90</v>
      </c>
      <c r="C16" s="44">
        <v>175</v>
      </c>
      <c r="D16" s="44">
        <v>188.5</v>
      </c>
      <c r="E16" s="20">
        <v>107.71</v>
      </c>
      <c r="F16" s="20">
        <v>105.38</v>
      </c>
    </row>
    <row r="17" spans="1:6" ht="31.5" customHeight="1">
      <c r="A17" s="46"/>
      <c r="B17" s="47" t="s">
        <v>91</v>
      </c>
      <c r="C17" s="44">
        <v>148.19999999999999</v>
      </c>
      <c r="D17" s="44">
        <v>156.69999999999999</v>
      </c>
      <c r="E17" s="20">
        <v>105.74</v>
      </c>
      <c r="F17" s="20">
        <v>104.44</v>
      </c>
    </row>
    <row r="18" spans="1:6" ht="31.5" customHeight="1">
      <c r="A18" s="46"/>
      <c r="B18" s="45" t="s">
        <v>92</v>
      </c>
      <c r="C18" s="44">
        <v>0</v>
      </c>
      <c r="D18" s="44">
        <v>0</v>
      </c>
      <c r="E18" s="117" t="s">
        <v>70</v>
      </c>
      <c r="F18" s="117" t="s">
        <v>70</v>
      </c>
    </row>
    <row r="19" spans="1:6" ht="31.5" customHeight="1">
      <c r="A19" s="206" t="s">
        <v>224</v>
      </c>
      <c r="B19" s="138" t="s">
        <v>227</v>
      </c>
      <c r="C19" s="177">
        <v>35453.199999999997</v>
      </c>
      <c r="D19" s="177">
        <v>37911.4</v>
      </c>
      <c r="E19" s="21">
        <v>106.93</v>
      </c>
      <c r="F19" s="21">
        <v>105.02</v>
      </c>
    </row>
    <row r="20" spans="1:6" ht="31.5" customHeight="1">
      <c r="A20" s="46"/>
      <c r="B20" s="47" t="s">
        <v>90</v>
      </c>
      <c r="C20" s="178">
        <v>20013.900000000001</v>
      </c>
      <c r="D20" s="178">
        <v>21582</v>
      </c>
      <c r="E20" s="20">
        <v>107.84</v>
      </c>
      <c r="F20" s="20">
        <v>105.32</v>
      </c>
    </row>
    <row r="21" spans="1:6" ht="31.5" customHeight="1">
      <c r="A21" s="46"/>
      <c r="B21" s="47" t="s">
        <v>91</v>
      </c>
      <c r="C21" s="178">
        <v>15439.3</v>
      </c>
      <c r="D21" s="178">
        <v>16329.4</v>
      </c>
      <c r="E21" s="20">
        <v>105.77</v>
      </c>
      <c r="F21" s="20">
        <v>104.62</v>
      </c>
    </row>
    <row r="22" spans="1:6" ht="31.5" customHeight="1">
      <c r="A22" s="46"/>
      <c r="B22" s="45" t="s">
        <v>92</v>
      </c>
      <c r="C22" s="44">
        <v>0</v>
      </c>
      <c r="D22" s="44">
        <v>0</v>
      </c>
      <c r="E22" s="117" t="s">
        <v>70</v>
      </c>
      <c r="F22" s="117" t="s">
        <v>70</v>
      </c>
    </row>
    <row r="23" spans="1:6" ht="9.75" customHeight="1" thickBot="1">
      <c r="A23" s="65"/>
      <c r="B23" s="65"/>
      <c r="C23" s="65"/>
      <c r="D23" s="65"/>
      <c r="E23" s="116"/>
      <c r="F23" s="116"/>
    </row>
    <row r="24" spans="1:6">
      <c r="C24" s="43"/>
      <c r="D24" s="43"/>
    </row>
  </sheetData>
  <mergeCells count="7">
    <mergeCell ref="A1:F1"/>
    <mergeCell ref="A2:F2"/>
    <mergeCell ref="C3:C4"/>
    <mergeCell ref="D3:D4"/>
    <mergeCell ref="A3:B4"/>
    <mergeCell ref="E3:E4"/>
    <mergeCell ref="F3:F4"/>
  </mergeCells>
  <printOptions horizontalCentered="1"/>
  <pageMargins left="0.85" right="0.45" top="1" bottom="1" header="0.6" footer="0.6"/>
  <pageSetup paperSize="9" firstPageNumber="21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SXNN</vt:lpstr>
      <vt:lpstr>IIP</vt:lpstr>
      <vt:lpstr>SPCN</vt:lpstr>
      <vt:lpstr>VONDAUTU</vt:lpstr>
      <vt:lpstr>DT BAN LE&amp;DVTD</vt:lpstr>
      <vt:lpstr>DT BANLE</vt:lpstr>
      <vt:lpstr>DT AN UONG-DV</vt:lpstr>
      <vt:lpstr>DT VTKB</vt:lpstr>
      <vt:lpstr>Vantai</vt:lpstr>
      <vt:lpstr>CPI</vt:lpstr>
      <vt:lpstr>XKHAU</vt:lpstr>
      <vt:lpstr>NKHAU</vt:lpstr>
      <vt:lpstr>THU NS</vt:lpstr>
      <vt:lpstr>CHI NS</vt:lpstr>
      <vt:lpstr>TT-AT XH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Nguyễn Thị Mộng Nhi</cp:lastModifiedBy>
  <cp:lastPrinted>2024-01-24T07:04:09Z</cp:lastPrinted>
  <dcterms:created xsi:type="dcterms:W3CDTF">2012-04-04T08:13:05Z</dcterms:created>
  <dcterms:modified xsi:type="dcterms:W3CDTF">2024-01-24T07:04:28Z</dcterms:modified>
</cp:coreProperties>
</file>